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GESTIÓN 2022\ACTIVOS DE LA INFORMACIÓN 2022\"/>
    </mc:Choice>
  </mc:AlternateContent>
  <bookViews>
    <workbookView xWindow="0" yWindow="0" windowWidth="21600" windowHeight="9135" activeTab="1"/>
  </bookViews>
  <sheets>
    <sheet name="INSTRUCCIONES" sheetId="3" r:id="rId1"/>
    <sheet name="ACTIVOS DE INFORMACION" sheetId="1" r:id="rId2"/>
    <sheet name="Datos" sheetId="5" state="hidden" r:id="rId3"/>
    <sheet name="Hoja1" sheetId="4" state="hidden" r:id="rId4"/>
  </sheets>
  <definedNames>
    <definedName name="_xlnm.Print_Area" localSheetId="1">'ACTIVOS DE INFORMACION'!$H$1:$AQ$6</definedName>
    <definedName name="_xlnm.Print_Titles" localSheetId="1">'ACTIVOS DE INFORMACION'!$1:$6</definedName>
    <definedName name="Valoracion" comment="Valoración de Información">Hoja1!$G$3:$G$5</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K12" i="1" l="1"/>
  <c r="AK14" i="1"/>
  <c r="AK15" i="1"/>
  <c r="AK16" i="1"/>
  <c r="AK17" i="1"/>
  <c r="AK18" i="1"/>
  <c r="AK19" i="1"/>
  <c r="AK20" i="1"/>
  <c r="AK21" i="1"/>
  <c r="AK22" i="1"/>
  <c r="AK23" i="1"/>
  <c r="AK24" i="1"/>
  <c r="AK25" i="1"/>
  <c r="AK26" i="1"/>
  <c r="AK27" i="1"/>
  <c r="AK28" i="1"/>
  <c r="AK29" i="1"/>
  <c r="AK30" i="1"/>
  <c r="AK31" i="1"/>
  <c r="AK32" i="1"/>
  <c r="AK33" i="1"/>
  <c r="AK34" i="1"/>
  <c r="AK35" i="1"/>
  <c r="AK36" i="1"/>
  <c r="AK37" i="1"/>
  <c r="AK38" i="1"/>
  <c r="AK39" i="1"/>
  <c r="AK40" i="1"/>
  <c r="AK41" i="1"/>
  <c r="AK42" i="1"/>
  <c r="AK43" i="1"/>
  <c r="AK44" i="1"/>
  <c r="AK45" i="1"/>
  <c r="AK46" i="1"/>
  <c r="AK47" i="1"/>
  <c r="AK48" i="1"/>
  <c r="AK49" i="1"/>
  <c r="AK50" i="1"/>
  <c r="AK51" i="1"/>
  <c r="AK52" i="1"/>
  <c r="AK53" i="1"/>
  <c r="AK54" i="1"/>
  <c r="AK55" i="1"/>
  <c r="AK56" i="1"/>
  <c r="AK57" i="1"/>
  <c r="AK58" i="1"/>
  <c r="AK59" i="1"/>
  <c r="AK60" i="1"/>
  <c r="AK61" i="1"/>
  <c r="AK62" i="1"/>
  <c r="AK63" i="1"/>
  <c r="AK64" i="1"/>
  <c r="AK65" i="1"/>
  <c r="AK66" i="1"/>
  <c r="AK67" i="1"/>
  <c r="AK68" i="1"/>
  <c r="AK69" i="1"/>
  <c r="AK70" i="1"/>
  <c r="AK71" i="1"/>
  <c r="AK72" i="1"/>
  <c r="AE90" i="1"/>
  <c r="AG90" i="1"/>
  <c r="AE87" i="1"/>
  <c r="AG87" i="1"/>
  <c r="AE88" i="1"/>
  <c r="AG88" i="1"/>
  <c r="AE89" i="1"/>
  <c r="AG89" i="1"/>
  <c r="AE85" i="1" l="1"/>
  <c r="AG85" i="1"/>
  <c r="AI85" i="1"/>
  <c r="AI84" i="1"/>
  <c r="AG84" i="1"/>
  <c r="AE84" i="1"/>
  <c r="AE79" i="1"/>
  <c r="AG79" i="1"/>
  <c r="AE80" i="1"/>
  <c r="AG80" i="1"/>
  <c r="AE81" i="1"/>
  <c r="AG81" i="1"/>
  <c r="AJ84" i="1" l="1"/>
  <c r="AK84" i="1" s="1"/>
  <c r="AJ85" i="1"/>
  <c r="AK85" i="1" s="1"/>
  <c r="AE73" i="1"/>
  <c r="AG73" i="1"/>
  <c r="AI73" i="1"/>
  <c r="AE74" i="1"/>
  <c r="AG74" i="1"/>
  <c r="AI74" i="1"/>
  <c r="AE75" i="1"/>
  <c r="AG75" i="1"/>
  <c r="AI75" i="1"/>
  <c r="AE76" i="1"/>
  <c r="AG76" i="1"/>
  <c r="AI76" i="1"/>
  <c r="AE77" i="1"/>
  <c r="AG77" i="1"/>
  <c r="AI77" i="1"/>
  <c r="AE78" i="1"/>
  <c r="AG78" i="1"/>
  <c r="AI78" i="1"/>
  <c r="AI79" i="1"/>
  <c r="AJ79" i="1" s="1"/>
  <c r="AK79" i="1" s="1"/>
  <c r="AI80" i="1"/>
  <c r="AI81" i="1"/>
  <c r="AE82" i="1"/>
  <c r="AG82" i="1"/>
  <c r="AI82" i="1"/>
  <c r="AE83" i="1"/>
  <c r="AG83" i="1"/>
  <c r="AI83" i="1"/>
  <c r="AE86" i="1"/>
  <c r="AG86" i="1"/>
  <c r="AI86" i="1"/>
  <c r="AI87" i="1"/>
  <c r="AI88" i="1"/>
  <c r="AI89" i="1"/>
  <c r="AJ82" i="1" l="1"/>
  <c r="AK82" i="1" s="1"/>
  <c r="AJ73" i="1"/>
  <c r="AK73" i="1" s="1"/>
  <c r="AJ74" i="1"/>
  <c r="AK74" i="1" s="1"/>
  <c r="AJ89" i="1"/>
  <c r="AK89" i="1" s="1"/>
  <c r="AJ86" i="1"/>
  <c r="AK86" i="1" s="1"/>
  <c r="AJ78" i="1"/>
  <c r="AK78" i="1" s="1"/>
  <c r="AJ87" i="1"/>
  <c r="AK87" i="1" s="1"/>
  <c r="AJ81" i="1"/>
  <c r="AK81" i="1" s="1"/>
  <c r="AJ76" i="1"/>
  <c r="AK76" i="1" s="1"/>
  <c r="AJ88" i="1"/>
  <c r="AK88" i="1" s="1"/>
  <c r="AJ83" i="1"/>
  <c r="AK83" i="1" s="1"/>
  <c r="AJ77" i="1"/>
  <c r="AK77" i="1" s="1"/>
  <c r="AJ80" i="1"/>
  <c r="AK80" i="1" s="1"/>
  <c r="AJ75" i="1"/>
  <c r="AK75" i="1" s="1"/>
  <c r="AE10" i="1"/>
  <c r="AG10" i="1"/>
  <c r="AI10" i="1"/>
  <c r="AE11" i="1"/>
  <c r="AG11" i="1"/>
  <c r="AI11" i="1"/>
  <c r="AJ11" i="1" l="1"/>
  <c r="AK11" i="1" s="1"/>
  <c r="AJ10" i="1"/>
  <c r="AK10" i="1" s="1"/>
  <c r="AI100" i="1"/>
  <c r="AG100" i="1"/>
  <c r="AE100" i="1"/>
  <c r="AI99" i="1"/>
  <c r="AG99" i="1"/>
  <c r="AE99" i="1"/>
  <c r="AI98" i="1"/>
  <c r="AG98" i="1"/>
  <c r="AE98" i="1"/>
  <c r="AI97" i="1"/>
  <c r="AG97" i="1"/>
  <c r="AE97" i="1"/>
  <c r="AI96" i="1"/>
  <c r="AG96" i="1"/>
  <c r="AE96" i="1"/>
  <c r="AI95" i="1"/>
  <c r="AG95" i="1"/>
  <c r="AE95" i="1"/>
  <c r="AI94" i="1"/>
  <c r="AG94" i="1"/>
  <c r="AE94" i="1"/>
  <c r="AI93" i="1"/>
  <c r="AG93" i="1"/>
  <c r="AE93" i="1"/>
  <c r="AI92" i="1"/>
  <c r="AG92" i="1"/>
  <c r="AE92" i="1"/>
  <c r="AI91" i="1"/>
  <c r="AG91" i="1"/>
  <c r="AE91" i="1"/>
  <c r="AI90" i="1"/>
  <c r="AI13" i="1"/>
  <c r="AG13" i="1"/>
  <c r="AE13" i="1"/>
  <c r="AI9" i="1"/>
  <c r="AG9" i="1"/>
  <c r="AE9" i="1"/>
  <c r="AI8" i="1"/>
  <c r="AG8" i="1"/>
  <c r="AE8" i="1"/>
  <c r="AI7" i="1"/>
  <c r="AG7" i="1"/>
  <c r="AE7" i="1"/>
  <c r="AJ92" i="1" l="1"/>
  <c r="AK92" i="1" s="1"/>
  <c r="AJ100" i="1"/>
  <c r="AK100" i="1" s="1"/>
  <c r="AJ93" i="1"/>
  <c r="AK93" i="1" s="1"/>
  <c r="AJ94" i="1"/>
  <c r="AK94" i="1" s="1"/>
  <c r="AJ90" i="1"/>
  <c r="AK90" i="1" s="1"/>
  <c r="AJ95" i="1"/>
  <c r="AK95" i="1" s="1"/>
  <c r="AJ97" i="1"/>
  <c r="AK97" i="1" s="1"/>
  <c r="AJ91" i="1"/>
  <c r="AK91" i="1" s="1"/>
  <c r="AJ98" i="1"/>
  <c r="AK98" i="1" s="1"/>
  <c r="AJ99" i="1"/>
  <c r="AK99" i="1" s="1"/>
  <c r="AJ13" i="1"/>
  <c r="AK13" i="1" s="1"/>
  <c r="AJ9" i="1"/>
  <c r="AK9" i="1" s="1"/>
  <c r="AJ8" i="1"/>
  <c r="AK8" i="1" s="1"/>
  <c r="AJ96" i="1"/>
  <c r="AK96" i="1" s="1"/>
  <c r="AJ7" i="1"/>
  <c r="AK7" i="1" s="1"/>
</calcChain>
</file>

<file path=xl/comments1.xml><?xml version="1.0" encoding="utf-8"?>
<comments xmlns="http://schemas.openxmlformats.org/spreadsheetml/2006/main">
  <authors>
    <author>Administrador</author>
  </authors>
  <commentList>
    <comment ref="AO33" authorId="0" shapeId="0">
      <text>
        <r>
          <rPr>
            <b/>
            <sz val="9"/>
            <color indexed="81"/>
            <rFont val="Tahoma"/>
            <family val="2"/>
          </rPr>
          <t>Administrador:</t>
        </r>
        <r>
          <rPr>
            <sz val="9"/>
            <color indexed="81"/>
            <rFont val="Tahoma"/>
            <family val="2"/>
          </rPr>
          <t xml:space="preserve">
CUATRIANUAL</t>
        </r>
      </text>
    </comment>
    <comment ref="AO34" authorId="0" shapeId="0">
      <text>
        <r>
          <rPr>
            <b/>
            <sz val="9"/>
            <color indexed="81"/>
            <rFont val="Tahoma"/>
          </rPr>
          <t>Administrador:</t>
        </r>
        <r>
          <rPr>
            <sz val="9"/>
            <color indexed="81"/>
            <rFont val="Tahoma"/>
          </rPr>
          <t xml:space="preserve">
CUATRIANUAL</t>
        </r>
      </text>
    </comment>
    <comment ref="AO35" authorId="0" shapeId="0">
      <text>
        <r>
          <rPr>
            <b/>
            <sz val="9"/>
            <color indexed="81"/>
            <rFont val="Tahoma"/>
          </rPr>
          <t>Administrador:</t>
        </r>
        <r>
          <rPr>
            <sz val="9"/>
            <color indexed="81"/>
            <rFont val="Tahoma"/>
          </rPr>
          <t xml:space="preserve">
ANUAL</t>
        </r>
      </text>
    </comment>
    <comment ref="AO36" authorId="0" shapeId="0">
      <text>
        <r>
          <rPr>
            <b/>
            <sz val="9"/>
            <color indexed="81"/>
            <rFont val="Tahoma"/>
          </rPr>
          <t>Administrador:</t>
        </r>
        <r>
          <rPr>
            <sz val="9"/>
            <color indexed="81"/>
            <rFont val="Tahoma"/>
          </rPr>
          <t xml:space="preserve">
CUATRIANUAL</t>
        </r>
      </text>
    </comment>
    <comment ref="AO37" authorId="0" shapeId="0">
      <text>
        <r>
          <rPr>
            <b/>
            <sz val="9"/>
            <color indexed="81"/>
            <rFont val="Tahoma"/>
          </rPr>
          <t>Administrador:</t>
        </r>
        <r>
          <rPr>
            <sz val="9"/>
            <color indexed="81"/>
            <rFont val="Tahoma"/>
          </rPr>
          <t xml:space="preserve">
CUATRIANUAL</t>
        </r>
      </text>
    </comment>
    <comment ref="AO39" authorId="0" shapeId="0">
      <text>
        <r>
          <rPr>
            <b/>
            <sz val="9"/>
            <color indexed="81"/>
            <rFont val="Tahoma"/>
          </rPr>
          <t>Administrador:</t>
        </r>
        <r>
          <rPr>
            <sz val="9"/>
            <color indexed="81"/>
            <rFont val="Tahoma"/>
          </rPr>
          <t xml:space="preserve">
ANUAL</t>
        </r>
      </text>
    </comment>
    <comment ref="AO40" authorId="0" shapeId="0">
      <text>
        <r>
          <rPr>
            <b/>
            <sz val="9"/>
            <color indexed="81"/>
            <rFont val="Tahoma"/>
            <family val="2"/>
          </rPr>
          <t>Administrador:</t>
        </r>
        <r>
          <rPr>
            <sz val="9"/>
            <color indexed="81"/>
            <rFont val="Tahoma"/>
            <family val="2"/>
          </rPr>
          <t xml:space="preserve">
ANUAL</t>
        </r>
      </text>
    </comment>
    <comment ref="AO45" authorId="0" shapeId="0">
      <text>
        <r>
          <rPr>
            <b/>
            <sz val="9"/>
            <color indexed="81"/>
            <rFont val="Tahoma"/>
            <family val="2"/>
          </rPr>
          <t>Administrador:</t>
        </r>
        <r>
          <rPr>
            <sz val="9"/>
            <color indexed="81"/>
            <rFont val="Tahoma"/>
            <family val="2"/>
          </rPr>
          <t xml:space="preserve">
ANUAL</t>
        </r>
      </text>
    </comment>
    <comment ref="AO91" authorId="0" shapeId="0">
      <text>
        <r>
          <rPr>
            <b/>
            <sz val="9"/>
            <color indexed="81"/>
            <rFont val="Tahoma"/>
            <family val="2"/>
          </rPr>
          <t>Administrador:</t>
        </r>
        <r>
          <rPr>
            <sz val="9"/>
            <color indexed="81"/>
            <rFont val="Tahoma"/>
            <family val="2"/>
          </rPr>
          <t xml:space="preserve">
ES ANUAL - falta este criterio de elección</t>
        </r>
      </text>
    </comment>
  </commentList>
</comments>
</file>

<file path=xl/sharedStrings.xml><?xml version="1.0" encoding="utf-8"?>
<sst xmlns="http://schemas.openxmlformats.org/spreadsheetml/2006/main" count="4442" uniqueCount="858">
  <si>
    <t xml:space="preserve">INSTRUCTIVO DE DILIGENCIAMIENTO FORMATO  IDENTIFICACION, VALORACION Y CLASIFICACION DE ACTIVOS DE INFORMACION </t>
  </si>
  <si>
    <t>TIPO DE ACTIVO DE INFORMACIÓN</t>
  </si>
  <si>
    <t>Código-Activo</t>
  </si>
  <si>
    <t>Registrar el ID del activo de información o número consecutivo único que identifica el activo en el inventario  "Este consecutivo lo debe registrar el Oficial de seguridad de la Información"</t>
  </si>
  <si>
    <t>Nombre de Activo</t>
  </si>
  <si>
    <t xml:space="preserve">Registrar el nombre del  activo de información(Información - hardware - Software - Servicios Intangibles - Componentes de red - Personas - Instalaciones). </t>
  </si>
  <si>
    <t>Descripción del activos de información</t>
  </si>
  <si>
    <t>Registrar la descripción del activo de manera que sea claramente identificado por todos los miembros del proceso</t>
  </si>
  <si>
    <t>Idioma</t>
  </si>
  <si>
    <t>Registrar el idioma base con el que viene el activo de información</t>
  </si>
  <si>
    <t>Tipo de soporte</t>
  </si>
  <si>
    <t>Análogo</t>
  </si>
  <si>
    <t>Marcar con una “X” si el documento se encuentra elaborado en soporte papel o cinta (video, cassette, película, microfilm, entre otros).</t>
  </si>
  <si>
    <t>Digital</t>
  </si>
  <si>
    <t>Marcar con una “X” en caso que el documento (registro) haya sido digitalizado o haya sufrido un proceso de conversión de una señal o soporte analógico a una representación digital (Acuerdo 027 de 2006 de Archivo General de la Nación).</t>
  </si>
  <si>
    <t>Electrónico</t>
  </si>
  <si>
    <t xml:space="preserve">Marcar con una “X” si el registro de la información generada, recibida, almacenada, y comunicada se encuentra en medios electrónicos, y permanece en estos medios durante su ciclo vital. (Acuerdo 027 de 2006 de Archivo General de la Nación). </t>
  </si>
  <si>
    <t>Descripción del Soporte</t>
  </si>
  <si>
    <t>En este se debe Indicar el soporte específico de la información: papel; cintas, películas y casetes (cine, video, audio, microfilm, etc.); discos duros; discos ópticos (CD, DVD, Blu Ray, etc.), entre otros</t>
  </si>
  <si>
    <t>Presentación de  Información</t>
  </si>
  <si>
    <r>
      <rPr>
        <sz val="12"/>
        <rFont val="Araial"/>
      </rPr>
      <t>Sólo aplica para Digital o Electrónico.</t>
    </r>
    <r>
      <rPr>
        <sz val="12"/>
        <color theme="1"/>
        <rFont val="Araial"/>
      </rPr>
      <t xml:space="preserve"> Se debe identificar la forma en la que se presenta la información o se permite su visualización o consulta, tales como: hoja de cálculo, imagen, video, documento de texto, etc. Asimismo, si es necesario, especificar la extensión del archivo en el que se encuentra dicho documento, por ejemplo .jpg, .odt, .xls. 
</t>
    </r>
    <r>
      <rPr>
        <sz val="12"/>
        <rFont val="Araial"/>
      </rPr>
      <t xml:space="preserve">Nota: </t>
    </r>
    <r>
      <rPr>
        <sz val="12"/>
        <color theme="1"/>
        <rFont val="Araial"/>
      </rPr>
      <t>Si el documento es análogo se debe diligenciar no aplica (No Aplica)</t>
    </r>
  </si>
  <si>
    <t>Tipo de activo de información</t>
  </si>
  <si>
    <t xml:space="preserve">Seleccionar el tipo al cual pertenece el activo: Para este campo se utilizan los siguientes valores: 
(Información - hardware - Software - Servicios Intangibles - Componentes de red - Personas - Instalaciones). </t>
  </si>
  <si>
    <t>Marca</t>
  </si>
  <si>
    <t>Registrar la marca de fabricante del activo de información, en los casos que de "Hardware - Software - Componente de red"</t>
  </si>
  <si>
    <t>Plataforma</t>
  </si>
  <si>
    <t>Registrar Tipo de plataforma que tienen el activo de información, en los caso de "Hardware - Software - Componente de red"</t>
  </si>
  <si>
    <t>Nivel de proceso</t>
  </si>
  <si>
    <t>Registrar el nivel de proceso (Nivel Central - alcaldias locales)</t>
  </si>
  <si>
    <t>Nombre del Proceso</t>
  </si>
  <si>
    <t>Registrar el nombre del proceso definido en el SIG al cual pertenece el documento de archivo (registro); en caso de no existir un proceso definido, relacione la norma y el (los) artículo(s) o función que permite la producción del documento de archivo (registro).</t>
  </si>
  <si>
    <t xml:space="preserve"> Código del Proceso o Procedimiento </t>
  </si>
  <si>
    <t>Registrar el código del procedimiento (SIG), en el que se encuentra referenciado el documento de archivo o registro y su versión. Si se identifica una norma o función, en este campo se incluye “No Aplica (No Aplica)”.</t>
  </si>
  <si>
    <t>Propietario del Activo</t>
  </si>
  <si>
    <t>Registrar el nombre de la Persona o dependencia, dueña del activo</t>
  </si>
  <si>
    <t xml:space="preserve">Custodio del activo </t>
  </si>
  <si>
    <t>Registrar el responsable de la información almacenada en los activos de información</t>
  </si>
  <si>
    <t>¿Quién produce la información?</t>
  </si>
  <si>
    <t>Registrar el proceso que genera la información del activo</t>
  </si>
  <si>
    <t>Frecuencia de generación o actualizaciones de seguridad</t>
  </si>
  <si>
    <t>Según políticas de Seguridad de la información;  registrar cada cuanto se realizan las actualizaciones correspondientes, para los casos que se seleccione activos de información "Hardware - Software - Componente de red"</t>
  </si>
  <si>
    <t>VALORACIÓN DEL ACTIVO DE INFORMACIÓN</t>
  </si>
  <si>
    <t>Ley 1712 de 2014</t>
  </si>
  <si>
    <t>De acuerdo con la Ley 1712 de 2014 se define: 
* Pública Reservada: Información disponible sólo para un proceso de la entidad y que en caso de ser conocida por terceros sin autorización puede conllevar un impacto negativo de índole legal, operativa, de pérdida de imagen o económica.
* Pública Clasificada: Información disponible para todos los procesos de la entidad y que en caso de ser conocida por terceros sin autorización puede conllevar un impacto negativo para los procesos de la misma.  Esta información es propia de la entidad o de terceros y puede ser utilizada por todos los funcionarios de la entidad para realizar labores propias de los procesos, pero no puede ser conocida por terceros sin autorización del propietario.
* Información Pública: Información que puede ser entregada o publicada sin restricciones a cualquier persona dentro y fuera de la entidad, sin que eso implique daños a terceros ni a las actividades y procesos de la entidad. 
* No Clasificada: Activos de información que deben ser incluidos en el inventario y que no han sido clasificados, deben ser tratados como activos de información Publica Reservada</t>
  </si>
  <si>
    <t>Excepción Ley 1712 (Objeto legítimo de la excepción) para Información Clasificada</t>
  </si>
  <si>
    <t>Excepción específica dentro de las previstas en el Artículo 18 de la Ley 1712 de 2014. Aplica para información clasificada. Elegir de la lista desplegable.</t>
  </si>
  <si>
    <t>Excepción Ley 1712 (Objeto legítimo de la excepción) para Información Reservada</t>
  </si>
  <si>
    <t>Excepción específica dentro de las previstas en el Artículo 19 de la Ley 1712 de 2014.  Aplica para información reservada. Elegir de la lista desplegable.</t>
  </si>
  <si>
    <t>Fundamento constitucional o legal (para información clasificada y reservada)</t>
  </si>
  <si>
    <t>Aplica para la información clasificada y reservada. Hacer referencia al fundamento constitucional o legal que justifica la clasificación o reserva, señalando expresamente norma, artículo, inciso o párrafo que la ampara.</t>
  </si>
  <si>
    <t>Fundamento jurídico de la excepción (justificación)</t>
  </si>
  <si>
    <t>Explicar o justificar por qué la información debe ser clasificada o reservada, bajo el fundamento constitucional o legal nombrado en la casilla anterior.</t>
  </si>
  <si>
    <t>Tipo de excepción</t>
  </si>
  <si>
    <t>Indicar si la totalidad del activo o la información contenida es clasificada o reservada (total) o si solo una parte corresponde a esta calificación (parcial).</t>
  </si>
  <si>
    <t>Plazo de clasificación o reserva</t>
  </si>
  <si>
    <r>
      <t>Indica el plazo para la clasificación de confidencialidad del activo, que puede expresar en medida de tiempo o con respecto al cumplimiento de alguna condición (como por ejemplo 10 años o hasta que se dicte sentencia sobre el caso). Para los activos de</t>
    </r>
    <r>
      <rPr>
        <sz val="12"/>
        <rFont val="Araial"/>
      </rPr>
      <t xml:space="preserve"> información clasificada</t>
    </r>
    <r>
      <rPr>
        <sz val="12"/>
        <color theme="1"/>
        <rFont val="Araial"/>
      </rPr>
      <t xml:space="preserve"> puede ser </t>
    </r>
    <r>
      <rPr>
        <sz val="12"/>
        <rFont val="Araial"/>
      </rPr>
      <t xml:space="preserve"> "ilimitada"</t>
    </r>
    <r>
      <rPr>
        <sz val="12"/>
        <color theme="1"/>
        <rFont val="Araial"/>
      </rPr>
      <t xml:space="preserve">, para los de </t>
    </r>
    <r>
      <rPr>
        <sz val="12"/>
        <rFont val="Araial"/>
      </rPr>
      <t>información reservada, puede durar como máximo 15 años</t>
    </r>
  </si>
  <si>
    <t>Ley 1581 de 2012
¿Contiene datos personales?</t>
  </si>
  <si>
    <t>Marcar con una X si el documento contiene datos de niños o adolescentes.</t>
  </si>
  <si>
    <t>Ley 1581 de 2012
¿Contiene datos de menores de 18 años?</t>
  </si>
  <si>
    <t>Marcar con una X si el documento tiene datos personales, es decir información vinculada o que pueda asociarse a una o varias personas naturales determinadas o determinables.</t>
  </si>
  <si>
    <t>Ley 1581 de 2012
Datos personales que contiene</t>
  </si>
  <si>
    <t>Listado de información que contiene el archivo que corresponda a datos personales.</t>
  </si>
  <si>
    <t>Nivel de Confidencialidad</t>
  </si>
  <si>
    <t xml:space="preserve">Registrar la clasificación de acuerdo con lo indicado en la tabla 1 de la guía G-R1-04 "Lineamientos para la identificación, valoración y clasificación de activos de información". </t>
  </si>
  <si>
    <t>Nivel de Integridad</t>
  </si>
  <si>
    <t>Nivel de Disponibilidad</t>
  </si>
  <si>
    <t>Criticidad</t>
  </si>
  <si>
    <t>Es un cálculo automático que determina el valor general del activo de la información de acuerdo con la clasificación:
* Alta: activos de TI con los cuales la clasificación de información en dos o todas las propiedades (Confidencialidad, Integridad y Disponibilidad) son altas. 
* Media: Activos de TI en los cuales la clasificación de la información es alta en una de sus propiedades (Confidencialidad, Integridad y Disponibilidad) o al menos una de ellas es de nivel medio. 
* Baja: Activos de TI en los cuales la clasificación de la información es en todos sus niveles es baja</t>
  </si>
  <si>
    <t>Ubicación del activo de información</t>
  </si>
  <si>
    <t>Describe la ubicación tanto física como electrónica del activo de información.</t>
  </si>
  <si>
    <t>Respaldo de la información</t>
  </si>
  <si>
    <t>¿Se realiza Backup?</t>
  </si>
  <si>
    <t>Se debe responder si a ese activo de tecnologías de la información se le hace backup: SI/ NO</t>
  </si>
  <si>
    <t>Tipo de Backup</t>
  </si>
  <si>
    <t xml:space="preserve">Tipo de Backup:  De acuerdo con:
* Completo: Respaldo completo de toda la información alojada en el activo de tecnologías de la Información
* Incremental: Hace una copia de todos los archivos que han sido modificados desde el último backup completo realizado. </t>
  </si>
  <si>
    <t>Periodicidad</t>
  </si>
  <si>
    <t xml:space="preserve">Registrar con que frecuencia se realiza copias de respaldo a la información </t>
  </si>
  <si>
    <t>Lugar de Almacenamiento</t>
  </si>
  <si>
    <t>Registrar el lugar donde se resguarda la información generada</t>
  </si>
  <si>
    <t xml:space="preserve">Control de acceso </t>
  </si>
  <si>
    <t>Nombre y Apellidos</t>
  </si>
  <si>
    <t xml:space="preserve">Registrar el nombre y apellido del servidor publico o contratista que accede al activos de información </t>
  </si>
  <si>
    <t xml:space="preserve">Tipo Usuario (Empleado, Contratista, Tercero): </t>
  </si>
  <si>
    <t>Registrar el tipo de  usuario(servidor publico - contratista - tercero)</t>
  </si>
  <si>
    <t>Nombre Cuenta Usuario</t>
  </si>
  <si>
    <t>Registrar el usuario, el cual le asignaron para ingreso al dominio</t>
  </si>
  <si>
    <t>Rol y/o Perfil</t>
  </si>
  <si>
    <t>Registrar el tipo de usuario que tiene el usuario(Administrador u otro tipo)</t>
  </si>
  <si>
    <t>Permisos</t>
  </si>
  <si>
    <t>Registrar que permisos sobre el activos tiene el usuarios(Consulta - eliminación - edición - adición)</t>
  </si>
  <si>
    <t>Quien autorizo</t>
  </si>
  <si>
    <t>Registre quien autorizo el acceso del usuario al activos de información</t>
  </si>
  <si>
    <t>Elaborado por:</t>
  </si>
  <si>
    <t xml:space="preserve">Registrar el nombre de la persona designada por el áreas para el diligenciamiento de la matriz de identificación, clasificación y valoración de activos de información </t>
  </si>
  <si>
    <t>Cargo</t>
  </si>
  <si>
    <t xml:space="preserve">Registrar cargo de la  persona designada por el áreas para el diligenciamiento de la matriz de identificación, clasificación y valoración de activos de información </t>
  </si>
  <si>
    <t xml:space="preserve">Fecha </t>
  </si>
  <si>
    <t xml:space="preserve">Registrar fecha de diligenciamiento de la matriz de identificación, clasificación y valoración de activos de información </t>
  </si>
  <si>
    <t>Aprobado por:</t>
  </si>
  <si>
    <t xml:space="preserve">Registrar el nombre de la persona que  aprueba la matriz de  identificación, clasificación y valoración de activos de información </t>
  </si>
  <si>
    <t xml:space="preserve">Cargo </t>
  </si>
  <si>
    <t xml:space="preserve">Registrar cargo de la  persona que aprueba la matriz de identificación, clasificación y valoración de activos de información </t>
  </si>
  <si>
    <t xml:space="preserve">Registrar fecha de aprobación de la matriz de identificación, clasificación y valoración de activos de información </t>
  </si>
  <si>
    <t xml:space="preserve">FORMATO IDENTIFICACIÓN, VALORACIÓN Y CLASIFICACIÓN DE ACTIVOS DE INFORMACIÓN </t>
  </si>
  <si>
    <t>Código: GDI-TIC-F032
Versión: 1
Vigencia: 13 de julio de 2021
Caso HOLA: 178885</t>
  </si>
  <si>
    <t>Descripción  del activos de información</t>
  </si>
  <si>
    <t>Tipo de Soporte</t>
  </si>
  <si>
    <t>Tipo de Clasificación</t>
  </si>
  <si>
    <t>ley 1581</t>
  </si>
  <si>
    <t>RESPALDO DE INFORMACIÓN</t>
  </si>
  <si>
    <t>CONTROL DE ACCESO</t>
  </si>
  <si>
    <t>Tipo Usuario
(Empleado, Contratista, Tercero)</t>
  </si>
  <si>
    <t>Quién Autorizó</t>
  </si>
  <si>
    <t>Excepción Ley 1712 - Art. 18 (Objeto legítimo de la excepción) para Información Clasificada</t>
  </si>
  <si>
    <t>Excepción Ley 1712 - Art. 19 (Objeto legítimo de la excepción) para Información Reservada</t>
  </si>
  <si>
    <t>¿Contiene datos personales?</t>
  </si>
  <si>
    <t>¿Contiene datos de menores de 18 años?</t>
  </si>
  <si>
    <t>Tipo de Dato Personal</t>
  </si>
  <si>
    <t>conf</t>
  </si>
  <si>
    <t>int</t>
  </si>
  <si>
    <t>disp</t>
  </si>
  <si>
    <t>Lectura</t>
  </si>
  <si>
    <t>Escritura</t>
  </si>
  <si>
    <t>Eliminación</t>
  </si>
  <si>
    <t>Nombre</t>
  </si>
  <si>
    <t>ALTO</t>
  </si>
  <si>
    <t>MEDIO</t>
  </si>
  <si>
    <t>BAJO</t>
  </si>
  <si>
    <t>INTEGRIDAD</t>
  </si>
  <si>
    <t>Columna2</t>
  </si>
  <si>
    <t>Integridad</t>
  </si>
  <si>
    <t>Alta</t>
  </si>
  <si>
    <t>IDIOMA</t>
  </si>
  <si>
    <t>Tipo de Activo de Ti</t>
  </si>
  <si>
    <t>NIVEL DE PROCESO</t>
  </si>
  <si>
    <t>Ley 1712</t>
  </si>
  <si>
    <t>fundamento constitucional</t>
  </si>
  <si>
    <t>TIPO DE DE DATOS</t>
  </si>
  <si>
    <t>copias de respaldo</t>
  </si>
  <si>
    <t>DISPONIBILIDAD</t>
  </si>
  <si>
    <t>Media</t>
  </si>
  <si>
    <t>INGLES</t>
  </si>
  <si>
    <t>Información</t>
  </si>
  <si>
    <t>CENTRAL</t>
  </si>
  <si>
    <t>RESERVADA</t>
  </si>
  <si>
    <t>No Aplica</t>
  </si>
  <si>
    <t>Artículo 15 constitución Política.</t>
  </si>
  <si>
    <t>Parcial</t>
  </si>
  <si>
    <t>PRIVADOS</t>
  </si>
  <si>
    <t>COMPLETA</t>
  </si>
  <si>
    <t>MENSUAL</t>
  </si>
  <si>
    <t>Baja</t>
  </si>
  <si>
    <t>ESPAÑOL</t>
  </si>
  <si>
    <t>Software</t>
  </si>
  <si>
    <t>LOCAL</t>
  </si>
  <si>
    <t>CLASIFICADA</t>
  </si>
  <si>
    <t>1.) El derecho de toda persona a la intimidad, bajo las limitaciones propias que impone la condición de servidor público, en concordancia con lo estipulado por el artículo 24 de la Ley 1437 de 2011”.</t>
  </si>
  <si>
    <t>1.) La defensa y seguridad nacional</t>
  </si>
  <si>
    <t>No aplica</t>
  </si>
  <si>
    <t>Ley 1266 de 2008, Art. 5, Habeas Data</t>
  </si>
  <si>
    <t>Total</t>
  </si>
  <si>
    <t>SEMIPRIVADOS</t>
  </si>
  <si>
    <t>INCREMENTAL</t>
  </si>
  <si>
    <t>QUINCENAL</t>
  </si>
  <si>
    <t>Disponibilidad</t>
  </si>
  <si>
    <t>INGLES Y ESPAÑOL</t>
  </si>
  <si>
    <t>Hardware</t>
  </si>
  <si>
    <t>PÚBLICA</t>
  </si>
  <si>
    <t>2.) El derecho de toda persona a la vida, la salud o la seguridad</t>
  </si>
  <si>
    <t>2.) La seguridad pública</t>
  </si>
  <si>
    <t>Ley 1581 de 2012, Protección de datos personales. </t>
  </si>
  <si>
    <t>PUBLICOS</t>
  </si>
  <si>
    <t>DIFERENCIAL</t>
  </si>
  <si>
    <t>SEMANAL</t>
  </si>
  <si>
    <t>OTRO</t>
  </si>
  <si>
    <t>Servicios</t>
  </si>
  <si>
    <t>NO CLASIFICADA</t>
  </si>
  <si>
    <t>3.)Los secretos comerciales, industriales y profesionales, así como los estipulados en el parágrafo del artículo 77 de la Ley 1474 de 2011</t>
  </si>
  <si>
    <t>3.) Las relaciones internacionales</t>
  </si>
  <si>
    <t>Ley 1712 de 2014, para clasificada Art. 18,</t>
  </si>
  <si>
    <t>ESPEJO</t>
  </si>
  <si>
    <t>DIARIA</t>
  </si>
  <si>
    <t>Intangibles</t>
  </si>
  <si>
    <t>Art. 18</t>
  </si>
  <si>
    <t>4.) La prevención, investigación y persecución de los delitos y las faltas disciplinarias, mientras que no se haga efectiva la medida de aseguramiento o se formule pliego de cargos, según el caso</t>
  </si>
  <si>
    <t>Ley 1712 de 2014 para reservada Art.19. </t>
  </si>
  <si>
    <t>TRIMESTRAL</t>
  </si>
  <si>
    <t>CLASIFICACIÓN</t>
  </si>
  <si>
    <t>Columna1</t>
  </si>
  <si>
    <t>TIPO DE BACKUP</t>
  </si>
  <si>
    <t>Componentes de red</t>
  </si>
  <si>
    <t>5.) El debido proceso y la igualdad de las partes en los procesos judiciales</t>
  </si>
  <si>
    <t>SEMESTRAL</t>
  </si>
  <si>
    <t>CONFIDENCIAL</t>
  </si>
  <si>
    <t>30 días</t>
  </si>
  <si>
    <t>Personas</t>
  </si>
  <si>
    <t>6.) La administración efectiva de la justicia</t>
  </si>
  <si>
    <t xml:space="preserve">SI </t>
  </si>
  <si>
    <t>15 días</t>
  </si>
  <si>
    <t>Instalaciones</t>
  </si>
  <si>
    <t>7.) Los derechos de la infancia y la adolescencia</t>
  </si>
  <si>
    <t xml:space="preserve">NO </t>
  </si>
  <si>
    <t>Semanal</t>
  </si>
  <si>
    <t>8.) La estabilidad macroeconómica y financiera del país</t>
  </si>
  <si>
    <t>USO INTERNO</t>
  </si>
  <si>
    <t>Díaria</t>
  </si>
  <si>
    <t>9.) La salud pública</t>
  </si>
  <si>
    <t>Ley 1581</t>
  </si>
  <si>
    <t>Medio de conservacion</t>
  </si>
  <si>
    <t>Formato</t>
  </si>
  <si>
    <t>Clasificación</t>
  </si>
  <si>
    <t>Categoría</t>
  </si>
  <si>
    <t>Valoración</t>
  </si>
  <si>
    <t>Español</t>
  </si>
  <si>
    <t>Físico</t>
  </si>
  <si>
    <t xml:space="preserve">Hoja de cálculo </t>
  </si>
  <si>
    <t>Pública</t>
  </si>
  <si>
    <t>Recursos de Información</t>
  </si>
  <si>
    <t>Alto</t>
  </si>
  <si>
    <t>Ingles</t>
  </si>
  <si>
    <t>Documento de texto</t>
  </si>
  <si>
    <t>Uso Interno</t>
  </si>
  <si>
    <t>Recursos de Software</t>
  </si>
  <si>
    <t>Medio</t>
  </si>
  <si>
    <t>Otro</t>
  </si>
  <si>
    <t>Físico / Digital</t>
  </si>
  <si>
    <t xml:space="preserve">PDF </t>
  </si>
  <si>
    <t>Pública Clasificada</t>
  </si>
  <si>
    <t>Activos Físicos</t>
  </si>
  <si>
    <t>Bajo</t>
  </si>
  <si>
    <t>PPT</t>
  </si>
  <si>
    <t>Pública Reservada</t>
  </si>
  <si>
    <t>JPG</t>
  </si>
  <si>
    <t>Video</t>
  </si>
  <si>
    <t>Confidencial</t>
  </si>
  <si>
    <t>Base de datos</t>
  </si>
  <si>
    <t>Infraestructura Tecnológica</t>
  </si>
  <si>
    <t>Servidor</t>
  </si>
  <si>
    <t>Máquina que maneja aplicativos propios de la entidad</t>
  </si>
  <si>
    <t>X</t>
  </si>
  <si>
    <t>A través de Sofware</t>
  </si>
  <si>
    <t>DELL</t>
  </si>
  <si>
    <t>Gerencia de TIC</t>
  </si>
  <si>
    <t>N/A</t>
  </si>
  <si>
    <t>Fondo de Desarrollo Local de Usme - FDLU</t>
  </si>
  <si>
    <t>Funcionarios y contratistas de apoyo a la gestión del Fondo de Desarrollo Local de Usme - FDLU</t>
  </si>
  <si>
    <t>Diario</t>
  </si>
  <si>
    <t>Windows</t>
  </si>
  <si>
    <t>permanente</t>
  </si>
  <si>
    <t xml:space="preserve">DTI </t>
  </si>
  <si>
    <t>SVRL05</t>
  </si>
  <si>
    <t>Contratista</t>
  </si>
  <si>
    <t>Administrador de Red</t>
  </si>
  <si>
    <t>Jose Ignacio Leuro Carvajal</t>
  </si>
  <si>
    <t>Profesional Ingeniero Administrador de Red</t>
  </si>
  <si>
    <t>Equipos de Computo</t>
  </si>
  <si>
    <t>Equipos que manejan aplciativos propios d ela entidad e información de los usuarios a quienes se les ha asignado cada máquina.</t>
  </si>
  <si>
    <t>DELL, LENOVO, HP, SMART, ACCER</t>
  </si>
  <si>
    <t>No Apica</t>
  </si>
  <si>
    <t>GET-GPL-F001</t>
  </si>
  <si>
    <t>Documento que contiene la priorización de las problemáticas locales, los compromisos adquiridos por los sectores y la administración local para atenderlas y el cronograma para su ejecución.</t>
  </si>
  <si>
    <t>Plan Anual de Trabajo del Consejo Local de Gobierno</t>
  </si>
  <si>
    <t>Acta de reunión Consejo Local de Gobierno</t>
  </si>
  <si>
    <t>GET-GPL-F003</t>
  </si>
  <si>
    <t>GET-GPL-F004</t>
  </si>
  <si>
    <t>Informe de Gestión
Trimestral y Anual del Concejo Local de Gobierno</t>
  </si>
  <si>
    <t>Documento que se elabora de forma trimestral y anualmente a partir del Plan Anual de Trabajo y contiene el balance de la gestión adelantada por el CLG en el respectivo periodo.</t>
  </si>
  <si>
    <t>Documento en el cual se regisran los temas tratados y compromisos establecidos en las sesiones del Consejo Local de Gobierno - CLG</t>
  </si>
  <si>
    <t>Documento a cargo del Alcalde(sa) Local donde se establece la agenda anual de los CLG, evidenciando
mínimo cuatro (4) sesiones al año de manera presencial</t>
  </si>
  <si>
    <t>Excel</t>
  </si>
  <si>
    <t>GET-GPL-P001</t>
  </si>
  <si>
    <t>Secretario(a) Técncia CLG de la Alcaldía Local de Usme</t>
  </si>
  <si>
    <t>Trimestral</t>
  </si>
  <si>
    <t xml:space="preserve">Sistemas FDL </t>
  </si>
  <si>
    <t>Cuarto de Sistemas de la Alcaldía Local de Usme - Carrera 14 A No. 137 B Sur - 32
Plazoleta Fundacional de Usme (Usme Centro)</t>
  </si>
  <si>
    <t>Diego Alejandro Lopez Lopez</t>
  </si>
  <si>
    <t>Profesional Especializado Despacho</t>
  </si>
  <si>
    <t>Administrador</t>
  </si>
  <si>
    <t>GET-GPL-P002</t>
  </si>
  <si>
    <t>GET-GPL-P003</t>
  </si>
  <si>
    <t>Base de datos de planeación de número de operativos</t>
  </si>
  <si>
    <t>Base de datos de número de operativos ejecutados</t>
  </si>
  <si>
    <t>NL-AI01</t>
  </si>
  <si>
    <t>NL-AI02</t>
  </si>
  <si>
    <t>Contiene la programación de los operativos a realizar en materia de IVC tales como actividad economica, establecimientos de comercio, obras y urbanismos, cerros orientales (éste ultimo cuando aplique)</t>
  </si>
  <si>
    <t>Contiene el número de operativos realizados en materia de IVC tales como actividad economica, establecimientos de comercio, obras y urbanismos, cerros orientales (éste ultimo cuando aplique)</t>
  </si>
  <si>
    <t>Matriz a cargo del Referente de Seguridad de la localidad.
Correo electrónico para convocatoria o por Orfeo.
El cronograma de operativos es diligenciado de acuerdo con el procedimiento.</t>
  </si>
  <si>
    <t>Excel y PDF</t>
  </si>
  <si>
    <t>Matriz a cargo del Referente de Operativos y Acciones de Control de la localidad.
Correo electrónico para convocatoria o por comunicaciones oficiales internas y exteranas emitidas a través del Aplicativo de Gestión Documental Orfeo.
El cronograma de operativos es diligenciado de acuerdo con el procedimiento.</t>
  </si>
  <si>
    <t>GET-IVC-P042 Procedimiento para la Inspección, Vigilancia y Control en Actividad Económica 
GET-IVC-P043 Procedimiento Inspección, Vigilancia y Control para obras y urbanismo
GET-IVC-P044 Procedimiento para la Inspección, Vigilancia y Control en el  espacio público
GET-IVC-P046 Procedimiento de control de tarifas en estacionamiento fuera de vía cuando se inicia de oficio
 GET-IVC-P047 Procedimiento para la Inspección, Vigilancia y Control en Metrología Legal</t>
  </si>
  <si>
    <t>Despacho Alcaldía Local - Consejo Local de Gobierno</t>
  </si>
  <si>
    <t>Alcaldía Local - Área para la Gestión Policiva Jurídica Local</t>
  </si>
  <si>
    <t>GET- Inspección, Vigilancia y Control (IVC)</t>
  </si>
  <si>
    <t>GET - Gestión Pública Territorial (GPT)</t>
  </si>
  <si>
    <t>Referente de Operativos y Acciones de Control de IVC de la Alcaldía Local</t>
  </si>
  <si>
    <t>GET-Gestión Pública Territorial (GPT)</t>
  </si>
  <si>
    <t>Mensual</t>
  </si>
  <si>
    <t>01 Mes</t>
  </si>
  <si>
    <t>Un Año</t>
  </si>
  <si>
    <t>Equipo Computo del Secretario Técnico del CLG - Alcaldía Local de Usme - Carrera 14 A No. 137 B Sur - 32
Plazoleta Fundacional de Usme (Usme Centro)</t>
  </si>
  <si>
    <t>Equipo Computol del Referente de Operativos y Acciones de Control de la localidad - Área para la gestión Policiva Jurídica Local - Alcaldía Local de Usme - Carrera 14 A No. 137 B Sur - 32
Plazoleta Fundacional de Usme (Usme Centro)</t>
  </si>
  <si>
    <t>USB y/o Equipo computo y/o Carpeta compartida por Share Point del Correo electrónico Institucional del Secretario(a) Técnico del CLG y del Alcalde Local</t>
  </si>
  <si>
    <t>USB y/o Equipo computo y/o Carpeta compartida por Share Point del Correo electrónico Institucional del referente de Operativos y Acciones de Control de IVC y del Profesional Especializado 222-24 del Área para la Gestión Policiva Jurídica Local</t>
  </si>
  <si>
    <t>Deivid Steveen Cubillos Mora</t>
  </si>
  <si>
    <t>Profesional de Apoyo a la Gestión</t>
  </si>
  <si>
    <t>Víctor Julio Martinez</t>
  </si>
  <si>
    <t>Alcalde Local de Usme (E)</t>
  </si>
  <si>
    <t>Profesional Especializado Código 222 Grado 24 Área para la Gestión Policivo Jurídico Local de Usme</t>
  </si>
  <si>
    <t>NL-AI03</t>
  </si>
  <si>
    <t>1.3. Inventario de medidas impuestas de inspecciones de policía, desagregadas por su tipo</t>
  </si>
  <si>
    <t>Contiene la cantidad de medidas impuestas clasificada por los comportamientos, contrarios a la convivencia definidos en el código Nacional de Policía</t>
  </si>
  <si>
    <t>NL-AI04</t>
  </si>
  <si>
    <t>1.4. Acto administrativo debidamente ejecutoriado</t>
  </si>
  <si>
    <t>Documento/Resolución en el que se establece la decisión del Alcalde local en materia de espacio público, regimen de obras urbanismo y actividades económicas</t>
  </si>
  <si>
    <t>NL-AI05</t>
  </si>
  <si>
    <t>1.5. Informe del operativo</t>
  </si>
  <si>
    <t xml:space="preserve">Informe en el cual se especifica el desarrollo del operativo, dejando en ocasiones constancia fotografica </t>
  </si>
  <si>
    <t>NL-AI06</t>
  </si>
  <si>
    <t>1.6. Sanciones</t>
  </si>
  <si>
    <t>Documento por medio del cual el Alcalde(sa) local realiza la identificación del infractor, practica pruebas y determina si hay  o no lugar a imponer sanción
Documento/Resolución en el que se impone una sanción como multa, orden de cierre, demolición, o restitución de Bien de Uso Público RBUP expedida  por del Alcalde local (Ley 232 de 1995/ley 388 de 1997/ Ley 810 de 2003)</t>
  </si>
  <si>
    <t>NL-AI07</t>
  </si>
  <si>
    <t>1.7. Actuaciones de policia</t>
  </si>
  <si>
    <t>Procedimientos por medio de los cuales al autoridad policiva establece un orden frente a comportamientos contrarios a las normas de convivencia.</t>
  </si>
  <si>
    <t>NL-AI08</t>
  </si>
  <si>
    <t>1.8. Establecimiento de comercio visitados</t>
  </si>
  <si>
    <t>Las sanciones buscan determinar el restablecimiento de las condiciones de legalidad en materia de Espacio público, establecimiento de comercio, obras y urbanismo. Al ser categorías distintas, en un establecimiento se verifica su documentación, la legalidad de su actividad económica. Si se verifica una construcción, esto pasa a otra categoría de operativo que es régimen de obra y este es autónomo independientemente si en la obra hay un establecimiento de comercio.
El informe es entregado a DGP y OAP teniendo como soporte la Base de datos de número de operativos ejecutados</t>
  </si>
  <si>
    <t>NL-AI09</t>
  </si>
  <si>
    <t>Son acciones que se ejecutan para la supresión de peligros ocasionados por los comportamientos contrarios a la convivencia ciudadana
Relación actas de visita realizadas para la protección de la integridad del espacio público por la Alcaldia Local antes de la expedición de la Ley 1801 de 2016</t>
  </si>
  <si>
    <t>NL-AI10</t>
  </si>
  <si>
    <t>1.10. Reportes de Obras y urbanismo</t>
  </si>
  <si>
    <t>Cantidad de visitas realizadas para mantener el control de obras y urbanismo</t>
  </si>
  <si>
    <t>NL-AI11</t>
  </si>
  <si>
    <t>1.11. Reportes de multas al FDL</t>
  </si>
  <si>
    <t>Cantidad de multas que expide el alcalde local en virtud de las actuaciones iniciadas antes de la vigencia de la Ley 1801 de 2016</t>
  </si>
  <si>
    <t>NL-AI12</t>
  </si>
  <si>
    <t>1.12. Despachos comisorios</t>
  </si>
  <si>
    <t>Realizar la práctica de pruebas práctica, de un secuestro o una diligencia de entrega. Estas funciones no son de gestión policiva sino directamente de despacho, pues obedecen a unas funciones jurisdiccionales específicas y transitorias de orden directa de un juez de la república.</t>
  </si>
  <si>
    <t>NL-AI13</t>
  </si>
  <si>
    <t>2.1. Base de datos del registro de perros de manejo especial</t>
  </si>
  <si>
    <t>Contiene los datos del tenedor del perro de manejo especial como su nombre, apellido, cédula, telefono, Dirección, Correo Electronico. Además, contiene informacion sobre el perro, como los datos de la raza, sexo, caracteristicas fenotipicas (color, manchas, tamaño), qué vacunas tiene, el estado de salud (vacunas y fechas y si esta desparacitado y la ultima fecha), si tiene o no microchip, si estar esterilizado, y cual es el género de servicio (si se destina para compañia, rescate o compañia en el hogar). Si han tenido  antecedentes de agresión a personas o a bienes muebles y si el tenedor ha adquerido la poliza para el canino.</t>
  </si>
  <si>
    <t>NL-AI14</t>
  </si>
  <si>
    <t>3.1. Plan de acción y seguimiento del Consejo Local de Gobierno</t>
  </si>
  <si>
    <t>Documento que contiene la priorización de las acciones y las metas con los sectores y la alcaldia local quienes son miembros de esta instancia.</t>
  </si>
  <si>
    <t>NL-AI15</t>
  </si>
  <si>
    <t>3.2. Seguimiento al Plan de Acción del CLG</t>
  </si>
  <si>
    <t>Documento en donde se establece el estado de las actividades y metas priorizadas por los sectores y la Alcaldía local</t>
  </si>
  <si>
    <t>NL-AI16</t>
  </si>
  <si>
    <t>3.3. Actas del Consejo Local de Gobierno</t>
  </si>
  <si>
    <t>Documento que refleja las decisiones de los representantes de los sectores y de la Alcaldía local sobre las temáticas propuestas en el orden del día para el cual fue citado.</t>
  </si>
  <si>
    <t>NL-AI17</t>
  </si>
  <si>
    <t>4.1. Base de datos de las propiedades horizontales registradas en la entidad.</t>
  </si>
  <si>
    <t>Documento en el que se relacionan los datos básico de las propiedades horizontales de la localidad que solicitaron inscripción</t>
  </si>
  <si>
    <t>NL-AI18</t>
  </si>
  <si>
    <t>4.2. Inscripción de la Propiedad Horizontal</t>
  </si>
  <si>
    <t>NL-AI19</t>
  </si>
  <si>
    <t>4.3. Inscripción o cambio del representante legal y/o revisor fiscal de la Propiedad Horizontal</t>
  </si>
  <si>
    <t>Documento en el que se relacionan los datos básico de las propiedades horizontales de la localidad que solicitaron inscripción y/o cambio del representante legal</t>
  </si>
  <si>
    <t>NL-AI20</t>
  </si>
  <si>
    <t>4.4. Registro de Extinción de la Propiedad Horizontal</t>
  </si>
  <si>
    <t>Documento en el que se relacionan los datos básico de las propiedades horizontales de la localidad que solicitaron extinción</t>
  </si>
  <si>
    <t>NL-AI21</t>
  </si>
  <si>
    <t>4.5. Reportes solicitudes de inscripción en el registro</t>
  </si>
  <si>
    <t>Documento en el que se relacionan la cantidad de solicitudes realizadas</t>
  </si>
  <si>
    <t>NL-AI22</t>
  </si>
  <si>
    <t>5.1. Diagnóstico Local</t>
  </si>
  <si>
    <r>
      <t>Documento que presenta el cumplimiento y avance de metas y el estado de desarrollo de la localidad.
Contiene la información de los diagnósticos sectoriales de la localidad. El propósito es es</t>
    </r>
    <r>
      <rPr>
        <sz val="10"/>
        <rFont val="Calibri"/>
        <family val="2"/>
        <scheme val="minor"/>
      </rPr>
      <t>tablecer las condiciones de calidad de vida de la población en desarrollo de la gestión de la localidad</t>
    </r>
  </si>
  <si>
    <t>NL-AI23</t>
  </si>
  <si>
    <t>5.2. Propuesta Inicial Plan de Desarrollo</t>
  </si>
  <si>
    <t>Documento en el que se relaciona los proyectos y metas para ejecutar en el periodo de gobierno.</t>
  </si>
  <si>
    <t>NL-AI25</t>
  </si>
  <si>
    <t>5.4. Estadísticas Encuentros Ciudadanos</t>
  </si>
  <si>
    <t>El numero de participantes y/o asistentes a los encuentros ciudadanos.
Contiene la información correspondiente a la cantidad de personas inscritas, los asistentes a las sesiones de trabajo, identificación de problemáticas y de propuestas de los ciudadanos con intereses en la localidad.</t>
  </si>
  <si>
    <t>NL-AI26</t>
  </si>
  <si>
    <t>5.5. Proyecto de Acuerdo Plan de Desarrollo Local</t>
  </si>
  <si>
    <t>Instrumento para compilar los proyectos asosciados a las metas e indicadores.
Matriz que consolida las propuestas formuladas por la comunidad en los encuentros ciudadanos asociadas a los conceptos de gasto.</t>
  </si>
  <si>
    <t>NL-AI27</t>
  </si>
  <si>
    <t>5.6. Plan de Desarrollo Local</t>
  </si>
  <si>
    <t>Documento con los ajustes respectivos realizados al borrador inicial.
Es un instrumento de la planeación en el que se establece el marco del desarrollo de la localidad con una visión estratégica compartida y de futuro, el cual es resultado de un proceso de concertación entre los diversos actores de la planeación local. En él se definen las prioridades del desarrollo para orientar la aplicación racional de los recursos de los fondos de Desarrollo Local, permitiendo así concebir objetivos y metas alcanzables en un período determinado</t>
  </si>
  <si>
    <t>NL-AI28</t>
  </si>
  <si>
    <t>5.7. Actas de reunión proyecto de inversión</t>
  </si>
  <si>
    <t>Formatos de reunión. Contiene información mesas técnicas internas o con enlaces de los sectores en la localidad. Se agrega en acta final de acuerdos participativos que se encuentra publicada</t>
  </si>
  <si>
    <t>NL-AI29</t>
  </si>
  <si>
    <t>5.8. DTS</t>
  </si>
  <si>
    <t>Documento Técnico de Soporte por cada proyecto, de acuerdo al POAI de la Alcaldía Local.
Documento que suministra de manera detallada el soporte técnico del proyecto y que posibilita realizar inversiones con los recursos de los FDL a fin de producir cambios positivos en la calidad de vida de los ciudadanos.</t>
  </si>
  <si>
    <t>NL-AI30</t>
  </si>
  <si>
    <t>5.9. FICHA EBI</t>
  </si>
  <si>
    <t>Documento que genera el aplicativo SEGPLAN y que aporta la información básica del proyecto y se elabora a partir del DTS. 
Contiene la información resumen de proyecto de inversión, código, nombre, concepto viabilidad, metas, diagnóstico e información financiera.</t>
  </si>
  <si>
    <t>NL-AI31</t>
  </si>
  <si>
    <t>5.10. Base de datos de seguimiento a proyecto de inversión</t>
  </si>
  <si>
    <t>Matrices de seguimiento a la ejecución de los proyectos.
Contiene información del proyecto de inversión: código, nombre, meta, avance presupuestal y físico, avance en cada vigencia</t>
  </si>
  <si>
    <t>NL-AI32</t>
  </si>
  <si>
    <t>5.11. Matriz MUSI</t>
  </si>
  <si>
    <t xml:space="preserve">La Matriz Única de Seguimiento a la Inversión, es un documento de seguimiento a la planeación de la entidad. Contiene información sobre el avance de la metas del Plan de Desarrollo Local. </t>
  </si>
  <si>
    <t>NL-AI33</t>
  </si>
  <si>
    <t>5.12. Territorialización de la inversión local</t>
  </si>
  <si>
    <t xml:space="preserve">Contiene la información de la distribución geográfica de los recursos económicos en la Localidad  </t>
  </si>
  <si>
    <t>NL-AI34</t>
  </si>
  <si>
    <t xml:space="preserve">6.1. Iniciativas ciudadanas  </t>
  </si>
  <si>
    <t>Documento que contiene el consolidado de iniciativas ciudadanas recepcionadas en la Alcaldía Local</t>
  </si>
  <si>
    <t>NL-AI35</t>
  </si>
  <si>
    <t>6.2. Planes y estrategías de rendición de cuentas</t>
  </si>
  <si>
    <t>Documento donde se establece los parametros y metodologias de rendición cuentas.
Indica la metodología y los lineamientos que serán comprendidos en el proceso de rendición de cuentas de la entidad.</t>
  </si>
  <si>
    <t>NL-AI36</t>
  </si>
  <si>
    <t>6.3. Informe de rendición de cuentas y anexos</t>
  </si>
  <si>
    <t>Matriz diseñada por la Veeduría Distrital en donse de indican las actividades y resultados de las fases de Dialógos ciudadanos y de la Audiencia de Rendición de cuentas, con sus respectivos soportes.</t>
  </si>
  <si>
    <t>NL-AI37</t>
  </si>
  <si>
    <t>6.4. Bases de Datos de participación ciudadana</t>
  </si>
  <si>
    <t>Matriz  con la información cuantitativa y culitativa de de las actividades de participación ciudadana.</t>
  </si>
  <si>
    <t>NL-AI38</t>
  </si>
  <si>
    <t>6.5. Plataforma colibrí</t>
  </si>
  <si>
    <t>Seguimiento a los compromisos definido en los diferentes espacios con la comunidad.
Plataforma administrada por la Veeduría Distrital en donde se deben consignar los compromisos, el seguimiento que la Alcaldía Local asume en diferentes instancias de participación con el acompañamiento del ente de control.</t>
  </si>
  <si>
    <t>NL-AI39</t>
  </si>
  <si>
    <t>7.1 Matriz de identificación de Aspectos y valoración de impactos ambientales</t>
  </si>
  <si>
    <t>NL-AI40</t>
  </si>
  <si>
    <t>7.2 Matriz normativa ambiental</t>
  </si>
  <si>
    <t>NL-AI41</t>
  </si>
  <si>
    <t>7.3 Informe de Planificación (Matrices Ambientales)</t>
  </si>
  <si>
    <t>Formulario electrónico que contienen información sobre aspectos e impactos ambientales de la entidad, así como la normatividad ambiental aplicable y es remitido anualmente a la Secretaría Distrital de Ambiente.</t>
  </si>
  <si>
    <t>NL-AI42</t>
  </si>
  <si>
    <t xml:space="preserve">7.4 Informe de verificación </t>
  </si>
  <si>
    <t>Formulario electrónico que contiene registro de consumos de agua, energía, generación de residuos sólidos aprovechables y peligrosos, criterios ambientales, número de biciusuarios por semestre, número de servidores públicos del nivel central, información del parque automotor; esta información es remitida semestralmente a la Secreatría Distrital de Ambiente</t>
  </si>
  <si>
    <t>NL-AI43</t>
  </si>
  <si>
    <t xml:space="preserve">7.5 Reporte de información institucional </t>
  </si>
  <si>
    <t>Formulario electrónico que especifica la  información del Gestor Ambiental, profesionales ambientales, sedes concertadas en el PIGA del Nivel Central, este reporte se envía anualmente a la Secretaría Distrital de Ambiente.</t>
  </si>
  <si>
    <t>NL-AI44</t>
  </si>
  <si>
    <t>7.6 Informe seguimiento plan de acción ambiental (242)</t>
  </si>
  <si>
    <t>Formulario electrónico en el que se reporta el avance de la ejecución de actividades programadas en el plan de acción anual del PIGA, con una periodicidad semestral y se envía a la Secretaría Distrital de Ambiente</t>
  </si>
  <si>
    <t>NL-AI45</t>
  </si>
  <si>
    <t>7.7 Informe de huella de carbono</t>
  </si>
  <si>
    <t>Formulario electrónico en el cual se consolida los datos de la huella de carbono calculada para la entidad en las sedes de nivel central y se remite anualmente a la Secretaría Distrital de Ambiente junto al documento electrónico en el cual se presenta el análisis de la información del cálculo.</t>
  </si>
  <si>
    <t>NL-AI46</t>
  </si>
  <si>
    <t xml:space="preserve">7.8 Informes trimestrales generación de residuos aprovechables y no aprovechables   </t>
  </si>
  <si>
    <t>Se registra la información de las cantidades en kilogramos de material aprovechable y no aprovechable generado en cada sede del nivel central y se remiten a la UAESP.</t>
  </si>
  <si>
    <t>NL-AI47</t>
  </si>
  <si>
    <t>7.9 Informe semestrales de seguimiento indicadores de generación de residuos aprovechables y no aprovechables</t>
  </si>
  <si>
    <t>Se registra el reporte del comportamiento de los indicadores de generación de residuos aprovechables y no aprovechables y se envia a la UAESP.</t>
  </si>
  <si>
    <t>NL-AI48</t>
  </si>
  <si>
    <t>7.10 Informe control fiscal ambiental</t>
  </si>
  <si>
    <t>Informe anual, es una categoría que despliega información ambiental</t>
  </si>
  <si>
    <t>NL-AI49</t>
  </si>
  <si>
    <t>7.11 Reportes SDM</t>
  </si>
  <si>
    <t>NL-AI50</t>
  </si>
  <si>
    <t>7.12 Reporte mensual bici usuarios</t>
  </si>
  <si>
    <t xml:space="preserve">Informe mensual remitido sobre actividades desarrolladas en el Plan Integral de Movilidad Sostenible. </t>
  </si>
  <si>
    <t>NL-AI51</t>
  </si>
  <si>
    <t>7.13 Generación de residuos aprovechables y no aprovechables</t>
  </si>
  <si>
    <t>NL-AI52</t>
  </si>
  <si>
    <t>7.14 Generación de residuos peligrosos</t>
  </si>
  <si>
    <t>NL-AI53</t>
  </si>
  <si>
    <t>7.15 Cálculo de media móvil</t>
  </si>
  <si>
    <t>NL-AI54</t>
  </si>
  <si>
    <t>7.16 Inspecciones ambientales</t>
  </si>
  <si>
    <t>NL-AI55</t>
  </si>
  <si>
    <t>7.17 Registros de jornadas de formación y toma de conciencia</t>
  </si>
  <si>
    <t>Registro de los participantes en jornadas de formación y toma de conciencia ambiental.</t>
  </si>
  <si>
    <t>NL-AI56</t>
  </si>
  <si>
    <t>7.18 Plan Institucional de Gestión Ambiental</t>
  </si>
  <si>
    <t xml:space="preserve">Documento en el cual se presenta la descripción institucional y los programas, metas e indicadores a alcanzar en el cuatrenio. </t>
  </si>
  <si>
    <t>NL-AI57</t>
  </si>
  <si>
    <t>7.19 Plan de Gestión de Residuos Peligrosos</t>
  </si>
  <si>
    <t>NL-AI58</t>
  </si>
  <si>
    <t>7.20 Plan de Movilidad Sostenible</t>
  </si>
  <si>
    <t>Documento que presenta el diagnóstico de movilidad de los servidores públicos de la entidad, así como las estrategias a desarrollar en tema de movilidad sostenible.</t>
  </si>
  <si>
    <t>NL-AI59</t>
  </si>
  <si>
    <t>7.21 Plan de Emergencias Ambientales</t>
  </si>
  <si>
    <t>Documento en el que se presentan  las acciones de preparación (antes), de respuesta (durante) y de mitigación (después) ante la posible ocurrencia de incidentes o accidentes ambientales.</t>
  </si>
  <si>
    <t>NL-AI60</t>
  </si>
  <si>
    <t>7.22 Guía y fichas de Contratación Sostenible</t>
  </si>
  <si>
    <t>La guía de Contratación Sostenible presenta las etapas del proceso de compras públicas sostenibles y las fichas de contratación sostenible contienen los criterios ambientales y normativos para incluir en la contratación de la entidad.</t>
  </si>
  <si>
    <t>NL-AI61</t>
  </si>
  <si>
    <t>7.23 Planes de mejora ambiental</t>
  </si>
  <si>
    <t>Formulación de planes de mejora que registran en el aplicativo MIMEC y depende de la fuente del hallazgo.</t>
  </si>
  <si>
    <t>NL-AI62</t>
  </si>
  <si>
    <t>8.1. Inventarios actualizados de bienes muebles e inmuebles</t>
  </si>
  <si>
    <t>Información de los elementos entregados al  servicio en el aplicativo Si-capital, y que estén asigandos al funcionario contratista y/o tercero que los tiene asignados bajo su responsabilidad</t>
  </si>
  <si>
    <t>NL-AI63</t>
  </si>
  <si>
    <t>8.2.  Comprobante de traslado</t>
  </si>
  <si>
    <t>Relación de la cantidad y/o número de bienes relacionados a cada servidor público y/o contratista</t>
  </si>
  <si>
    <t>NL-AI64</t>
  </si>
  <si>
    <t>8.3 Ingreso de bienes entregados por proveedores del FDL para funcionamiento interno o proyectos de inversión</t>
  </si>
  <si>
    <t>Documento que soporta la transacción, detallando las caracteristicas de los bienes, la conformación de su valor actual o el obtenido en caso de hacerse necesario mediante avaluó técnico; valor por el cual la entidad receptora ingresará los bienes a su patrimonio
Información del proveedor, contrato al que hace referecia, tipo de ingreso, fecha del ingreso, cuenta contable afecada, valores.</t>
  </si>
  <si>
    <t>NL-AI65</t>
  </si>
  <si>
    <t>8.4.Salida  (egreso) de bienes para funcionamiento interno o proyectos de inversión</t>
  </si>
  <si>
    <t>NL-AI66</t>
  </si>
  <si>
    <t>8.5 Acto administrativo para dar de baja a bienes</t>
  </si>
  <si>
    <t>Documento en el que se define dar de baja a los bienes que hayan sido determinados como inservibles o se encuentren en grado de obsolescencia conforme al concepto técnico expedido por el área competente.
Información de bienes que hayan sido declarados como inservibles u obsoletos y el concepto técnico de dicha clasificación.</t>
  </si>
  <si>
    <t>NL-AI67</t>
  </si>
  <si>
    <t>9.1. Informe de estados financieros, según normas contables</t>
  </si>
  <si>
    <t>Estado de la situacion financiera de la entidad</t>
  </si>
  <si>
    <t>NL-AI68</t>
  </si>
  <si>
    <t>9.2. Libros oficiales de contabilidad - Libro mayor</t>
  </si>
  <si>
    <t>Contabilidad real de la entidad, con ingresos y egresos documentada con soportes por transacción, a traves de libros contables emitidos cronológicamente</t>
  </si>
  <si>
    <t>NL-AI69</t>
  </si>
  <si>
    <t>9.3. Reporte de Reciprocas</t>
  </si>
  <si>
    <t>Reporte trimestral generado para Bogotá consolida de la Secretaría Distrital de Hacienda con los estados financieros actualizados de la entidad.</t>
  </si>
  <si>
    <t>NL-AI70</t>
  </si>
  <si>
    <t xml:space="preserve">9.4. Certificaciones contables </t>
  </si>
  <si>
    <t xml:space="preserve">Es un documento complementario a los estados financieros en donde el ordenador del gasto y el contador establecen que la información presentada corresponde a los hechos económicos reales de la localidad. </t>
  </si>
  <si>
    <t>NL-AI71</t>
  </si>
  <si>
    <t>10.1. Relación de pagos identificadas como Lotes a cuentas de cobro presentadas por contratistas</t>
  </si>
  <si>
    <t>Giros realizados por parte del FDL, como parte de su responsabilidad contractual tanto para gastos de funcionamiento como para gastos de inversión. Archivo Excel para generar Ordenes de Pago</t>
  </si>
  <si>
    <t>NL-AI72</t>
  </si>
  <si>
    <t>10.2 Estados de cuentas</t>
  </si>
  <si>
    <t>Estado actual ejecución presupuestal de la vigencia, y estado de Obligaciones por Pagar (vigencia anterior), los giros por compromiso (CRP). Estado actual presupuestal de un  contrato del FDL. Son reportes que genera el sistema de información.</t>
  </si>
  <si>
    <t>NL-AI73</t>
  </si>
  <si>
    <t>11.1. Informe de Ejecución Presupuestal de Ingresos y Gastos</t>
  </si>
  <si>
    <t>Es un documento donde se contempla la información de la ejecución presupuestal de los proyectos asociados a las metas planteadas en el  PDL.
Informe de BOGDATA (Antes PREDIS) de SDH, estadios de Ejecución de Gastos y de Ingresos.</t>
  </si>
  <si>
    <t>NL-AI74</t>
  </si>
  <si>
    <t>11.2. Certificados de Disponibilidad Presupuestal</t>
  </si>
  <si>
    <t>Es un documento con el cual se garantiza la existencia de la apropiación disponible y libre de afectación para atender un determinado compromiso con cargo al presupuesto de la respectiva vigencia fiscal. Solicitud del Ordenador para iniciar proceso de selección y contratación.
Se publica Matriz consolidada</t>
  </si>
  <si>
    <t>NL-AI75</t>
  </si>
  <si>
    <t>11.3. Certificados de Registro Presupuestal</t>
  </si>
  <si>
    <t>Es un documento donde se registra  la operación presupuestal mediante la cual se comprometen los recursos de una obligación contractual.
Terminado el proceso de selección se expide el CRP para la suscripción de la obligación.
Se publica Matriz consolidada</t>
  </si>
  <si>
    <t>NL-AI76</t>
  </si>
  <si>
    <t>11.4. Actas de Depuración de obligaciones por pagar</t>
  </si>
  <si>
    <t>Presupuestos y asignaciones presupuestales reales de la entidad.
Documento en donde se identifican los saldos de obligaciones a liberar, después de las actas de liquidación de los contratos.
Compromiso de los ejecutores de Planeación o Supervisores para depurar saldos de Presupuesto.</t>
  </si>
  <si>
    <t>NL-AI77</t>
  </si>
  <si>
    <t>11.5. Acta de Fenecimiento de Obligaciones por pagar</t>
  </si>
  <si>
    <t>Es un documento para obligaciones contractuales en donde el FDL perdió competencia para liquidar el contrato.
Las Reservas presupuestales son compromisos que al  31 de diciembre de cada vigencia no se han cumplido por razones imprevistas y excepcionales.
Con las Actas de Liquidación o actos administrativos Locales se procede a conformar las Actas de Fenecimiento</t>
  </si>
  <si>
    <t>NL-AI78</t>
  </si>
  <si>
    <t>11.6. Anulaciones de CDP y RPs</t>
  </si>
  <si>
    <t>Documento que soporta la decisión de anulación parcial o total de una disponibilidad y/o registro presupuestal, para su respectiva liberación, según términos de ley. 
Soportadas con las Actas de Fenecimiento, Actos administrativos Locales o solicitud expresa del Ordenador del Gasto.</t>
  </si>
  <si>
    <t>NL-AI79</t>
  </si>
  <si>
    <t>11.7. Programa anual Mensualizado de Caja - PAC</t>
  </si>
  <si>
    <t>Es el instrumento de administración financiera en el cual se define el monto maximo mensual de fondos disponibles, a fin de que se pueda programar los pagos respectivos</t>
  </si>
  <si>
    <t>NL-AI80</t>
  </si>
  <si>
    <t>11.8. Seguimiento al PAC</t>
  </si>
  <si>
    <t>Documentos que soportan las actividades y responsabilidades para realizar la programación mensualizada de recursos asignados a la Secretaría Distrital de Gobierno y Fondos de Desarrollo Local de acuerdo con el Decreto de Liquidación del Presupuesto, con el propósito de tener recursos disponibles mensualmente para el respectivo pago de las obligaciones contraídas con terceros.</t>
  </si>
  <si>
    <t>NL-AI81</t>
  </si>
  <si>
    <t>11.9. POAI</t>
  </si>
  <si>
    <r>
      <t xml:space="preserve">Documento que refleja la planificación de la inversión según los planes, programas y proyectos de cada vigencia.
Es una herramienta de planificación de la inversión que permite determinar cuál es el conjunto de planes, programas y proyectos que, de manera prioritaria, se incorporarán en el presupuesto anual de Alcaldia.
</t>
    </r>
    <r>
      <rPr>
        <sz val="10"/>
        <rFont val="Calibri"/>
        <family val="2"/>
        <scheme val="minor"/>
      </rPr>
      <t>Insumos: plan financiero del marco fiscal, plan de desarrolo y plan prurianual, cuotas inversion y cuotsa de proyectos a trbes del conpes, enteproyecto del POAI. Productos: Proyecto consolidado, proyecto aprobado, POAI ajustado.Actividades: definicion de la cuota anual de SDH y SDP por fuentes de firnanciación y se identifica cual tiene cuota especifca deestinación, Banco de proyectos y programas en el distrito para ser ejecutadas en la vigencia, los que no estan registrados y se elabora el anteproyecto, consolidación y posteior aprobación, presentación anteproyecto ante la JAL.</t>
    </r>
  </si>
  <si>
    <t>NL-AI82</t>
  </si>
  <si>
    <t>12.1. Formato Único de Inventario Documental</t>
  </si>
  <si>
    <t>Refleja la jerarquización dada a la documentación producida por la Entidad y en el que se registran las series y subseries documentales con su respectiva codificación, a su vez las agrupa por las unidades productoras o dependencias.</t>
  </si>
  <si>
    <t>NL-AI83</t>
  </si>
  <si>
    <t>13.1. Archivo  lista de chequeo</t>
  </si>
  <si>
    <t>Documento soporte donde incluye la informacion que debe tener el expediente contractual indicando si la documentación es física o virtual.</t>
  </si>
  <si>
    <t>NL-AI84</t>
  </si>
  <si>
    <t>13.2. Expediente único de contrato</t>
  </si>
  <si>
    <t>Documentos que se encuentran en cada una de las carpetas y expedientes electrónicos  de los contratos.</t>
  </si>
  <si>
    <t>NL-AI85</t>
  </si>
  <si>
    <t>13.3. Certificaciones contractuales</t>
  </si>
  <si>
    <t>Documento que evidencia la vinculación contractual entre la persona con la alcaldía local
Documento en el cual el FDL certifica la relación contractual entre una PN/PJ con el fondo e indica el estado del contrato</t>
  </si>
  <si>
    <t>NL-AI86</t>
  </si>
  <si>
    <t>13.4. Actas comités de contratación</t>
  </si>
  <si>
    <t>Documento en el que se registra el desarrollo del comité de contratación y aprobación de los procesos contractuales.
Documento en donde se reflejan las decisiones que el ordenador del gasto del FDL genera de conformidad con las sugerencias de los participantes en dichas instancia de consulta.</t>
  </si>
  <si>
    <t>NL-AI87</t>
  </si>
  <si>
    <t>14.1. Publicación de la información contractual - Acceso a SECOPII</t>
  </si>
  <si>
    <t>En cumplimiento a la Ley 1712 de Transparencia se realiza la publicación de la información contractual en SECOP II y SECOP I.</t>
  </si>
  <si>
    <t>NL-AI88</t>
  </si>
  <si>
    <t>14.2. Publicación de ordenes de compra en Colombia Compra Eficiente</t>
  </si>
  <si>
    <t>Es el contrato entre el Proveedor y la Entidad Compradora, y el Acuerdo Marco de Precios hace parte del mismo</t>
  </si>
  <si>
    <t>NL-AI89</t>
  </si>
  <si>
    <t>14.3. Publicación y actualización del Plan Anual de Adquisiciones</t>
  </si>
  <si>
    <t>Es el medio a través de cual se identifica, registra, programa y divulga las necesidades de bienes y servicios de la entidad.
Corresponde a la proyección de los bienes y serviios que tiene previsto contratar el FDL en cada vigencia</t>
  </si>
  <si>
    <t>NL-AI90</t>
  </si>
  <si>
    <t>15.1. Actos administrativos</t>
  </si>
  <si>
    <t>Manifestación de la voluntad de la administración
Corresponde a información del objeto y condiciones del bien o servicio que se quiere contratar</t>
  </si>
  <si>
    <t>El Sistema de Actuaciones Administrativas y Procesos Policivos de la Secretaría Distrital de Gobierno permite descargars el inventario de medidas impuestas en las inspecciones</t>
  </si>
  <si>
    <t>Documento fisico</t>
  </si>
  <si>
    <t>Word y PDF</t>
  </si>
  <si>
    <t>Los informes de operativo son radicados a través del Aplicativo de Gestión Documental</t>
  </si>
  <si>
    <t xml:space="preserve">Excel, Word, y PDF </t>
  </si>
  <si>
    <t>Documento físico
Aplicativo Sí Actúa</t>
  </si>
  <si>
    <t>PDF</t>
  </si>
  <si>
    <t>Aplicativo Arco
Son acciones realizadas  por las autoridades de policia de la localidad</t>
  </si>
  <si>
    <t>Actos administrativos
Hojas de cálculo</t>
  </si>
  <si>
    <t>Son acciones realizadas  por las autoridades de policia de la localidad
Aplicativo Si actua
Aplicativo Arco
Sharepoint DGP</t>
  </si>
  <si>
    <t>Informes de visita</t>
  </si>
  <si>
    <t>Base de datos de las multas del FDL</t>
  </si>
  <si>
    <t>Expedientes en físico</t>
  </si>
  <si>
    <t>Archivo físico, Excel</t>
  </si>
  <si>
    <t>Excel, Word</t>
  </si>
  <si>
    <t>Documento</t>
  </si>
  <si>
    <t>Word, fisico</t>
  </si>
  <si>
    <t>Hoja de calculo</t>
  </si>
  <si>
    <t>Formulario</t>
  </si>
  <si>
    <t>Documento publicado en pagina web
Archivo digital
Los formatos fueron suministrados por IDEPAC y la SDP.</t>
  </si>
  <si>
    <t xml:space="preserve">Documento </t>
  </si>
  <si>
    <t>Documento publicando en pagina web
Archivo físico y virtual de la asistencia.
Documentos en word  excel
Actas y planillas votación física presupuestos participativos</t>
  </si>
  <si>
    <t>Matriz de seguimiento 
Archivo digital</t>
  </si>
  <si>
    <t>Archivo PDF
Documento publicando en pagina web</t>
  </si>
  <si>
    <t>Formato de reunión. Archivo PDF</t>
  </si>
  <si>
    <t>Archivo PDF generado en aplicativo SEGPLAN-Módulo reportes</t>
  </si>
  <si>
    <t xml:space="preserve">Matriz de seguimiento </t>
  </si>
  <si>
    <t>Matriz / Archivo ACCES</t>
  </si>
  <si>
    <t>Matríz de Excel</t>
  </si>
  <si>
    <t>Documento de Plan de rendición de cuentas.
La estrategia es un documento que se genera y se publica en la página WEB.</t>
  </si>
  <si>
    <t xml:space="preserve">Excel, Word, Power Point y PDF </t>
  </si>
  <si>
    <t xml:space="preserve">Documento de rendición de cuentas 
Se remite a través de correo institucional y de Orfeo </t>
  </si>
  <si>
    <t xml:space="preserve">Matriz de base de datos </t>
  </si>
  <si>
    <t>La información se consigna directamente en la plataforma Colibrí de la Veeduría Distrital.</t>
  </si>
  <si>
    <t xml:space="preserve">  Documento publicado en Intranet </t>
  </si>
  <si>
    <t>SRT</t>
  </si>
  <si>
    <t xml:space="preserve">  Documento publicado en Intranet</t>
  </si>
  <si>
    <t>SRT y PDF</t>
  </si>
  <si>
    <t>Word, SRT y PDF</t>
  </si>
  <si>
    <t>Excel, SRT y PDF</t>
  </si>
  <si>
    <t>Documento publicado en intranet</t>
  </si>
  <si>
    <t>Disponible en apicativo MIMEC</t>
  </si>
  <si>
    <t>Aplicativo Si-Capital módulo SAI
Formato acta de traslado</t>
  </si>
  <si>
    <t>Actas de entrega de inventario
Aplicativo  consulta de inventario
Aplicativo Si-Capital módulo SAI
Formato acta de traslado</t>
  </si>
  <si>
    <t>Acta de ingresos
Aplicativo Si-Capital módulo SAE</t>
  </si>
  <si>
    <t>Acta de Egresos
Aplicativo Si-Capital módulo SAE</t>
  </si>
  <si>
    <t xml:space="preserve">Documento en el que se establece tacitamente la baja a los bienes </t>
  </si>
  <si>
    <t>Contabilidad en esquemas, legibles, según normas de ley y normas contables</t>
  </si>
  <si>
    <t>Contabilidad en esquemas, legibles, según normas de ley y normas contables
Aplicativo Si Capital módulo LIMAY, Módulo SAI y SAE
Aplicativo BOGDATA
Documentos fisicos que soporten las transacciones de ingresos y gastos completamente legibles y de acuerdo a los requisitos exigidos por la ley.</t>
  </si>
  <si>
    <t>Contabilidad en esquemas, legibles, según normas de ley y normas contables
Bogotá consolida aplicativo de  la SDH con insumos de LIMAY</t>
  </si>
  <si>
    <t>Pag web Alcaldía local y en archivos físicos de la entidad</t>
  </si>
  <si>
    <t>Cuentas de pago, con fuente, cantidad y destino
Aplicativos: BOG-DATA, SECOP I y II y SIPSE.</t>
  </si>
  <si>
    <t>Cuentas de pago, con fuente, cantidad y destino
La diferencia entre del CRP y los giros de los contratos
Aplicativo: BOG-DATA</t>
  </si>
  <si>
    <t>Excel y CVSC</t>
  </si>
  <si>
    <t>Documento de seguimiento que da cuenta del estado de oblicaciones por pagar.
PDL, POAI, Fichas EBI, Contratos, Registros presupuestales y ordendes de pago.
Aplicativos: SEGPLAN, MUSI, BOGDATA y pag web Alcaldía Local</t>
  </si>
  <si>
    <t xml:space="preserve">Documento que representa la fragmentación total de un presupuesto o de un proyecto, para una contratación específica.
PDL, POAI, FICHA EBI,PLAN DE ADQUISICIONES Y ESTUDIOS PREVIOS, NO HAY O JUSTIFICACIÓN DE NECESIDAD.
APLICATIVOS: SEGPLAN, SIPSE Y SECOP
</t>
  </si>
  <si>
    <t>Documento que representa la fragmentación total del presupuesto de un proyecto, para un contrato específico.
Contrato suscrito.</t>
  </si>
  <si>
    <t>Documento que representa la fragmentación total de unos pasivos de la entidad, que puedan seguir teniendo validez
Acta liquidación en aplicativo 
SECOP y SIPSE</t>
  </si>
  <si>
    <t>Documento que representa la fragmentación total de unas reservas de la entidad, que puedan seguir teniendo validez, y sobre la cual se solicita armonización presupuestal
Fecha de terminación del contrato según términos de Ley. 
Aplicativos SIPSE y SECOP</t>
  </si>
  <si>
    <t>Cambios de presupuesto destinado a proyectos y contratación específica en el aplicativo PREDIS, representados en cambios en el presupuesto de la Entidad.
Solicitud de anulación total o parcial por ajustes presupuestales
Aplicativo BOGDATA</t>
  </si>
  <si>
    <t>Contabilidad en esquemas, legibles, según normas de ley y normas contables
Es un informe cuya información se ingresa en BOGDATA y la fuente se tiene por  la matriz  diligenciada por los Supervisores de los contratos.</t>
  </si>
  <si>
    <t>El saldo de PAC y giros presupuestales mensuales</t>
  </si>
  <si>
    <t xml:space="preserve"> Plan Operativo Anual de Inversiones. Se ingresa la información en el aplicativo SEGPLAN de la SDP y se debe soportar en el Decreto en el que se adopta anualmente el presupuesto de cada localidad.
En BOGDATA se registra también el Decreto del presupuesto.</t>
  </si>
  <si>
    <t>Físico y se imprime en PDF de Intranet</t>
  </si>
  <si>
    <t xml:space="preserve"> Es formato excel que está dispuesto en Matiz y cada abogado la diligencia e incorpora a sus expedientes contractuales.
Se manejan puntualmente las listas de chequeo en cada carpeta unica contractual.</t>
  </si>
  <si>
    <t>Documentos que se pasan a gestion documental para el respectivo archivo y que se deben subir y publicar en los aplicativos SECOP y SIPSE.</t>
  </si>
  <si>
    <t xml:space="preserve">Documento que se carga en el aplicativo Orfeo. </t>
  </si>
  <si>
    <t>Documentos en pdf que se publican en la pagina de la secretaria de  gobierno (intranet)</t>
  </si>
  <si>
    <t>Orden de compra
Son contratos publicados en la plataforma "Tienda Virtual del Estado Colombiano"</t>
  </si>
  <si>
    <t>El PAA es publicado en la plataforma de Colombia Compra Eficiente
Es una matriz en formato Excel.
Se publica en Secop II y en la pág web de la Alcaldía Local.</t>
  </si>
  <si>
    <t>Documento, información generada en archivos word que se publican en SECOP y en el SIPSE</t>
  </si>
  <si>
    <t>GET-IVC INSPECCIÓN VIGILANCIA Y CONTROL</t>
  </si>
  <si>
    <t>GET-GPL GESTIÓN PÚBLICA TERRITORIAL LOCAL</t>
  </si>
  <si>
    <t>SAC- SERVICIO A LA CIUDADANIA</t>
  </si>
  <si>
    <t>PLE-PIN-C PLANEACIÓN INSTITUCIONAL</t>
  </si>
  <si>
    <t>GCO-GCI GESTIÓN CORPORATIVA INSTITUCIONAL</t>
  </si>
  <si>
    <t>GDI-GPD GESTIÓN DEL PATRIMONIO DOCUMENTAL</t>
  </si>
  <si>
    <t>GET-IVC-P044 Procedimiento para la Inspección, Vigilancia y Control en el  espacio público
GET-IVC-P025 Procedimiento verbal abreviado en caso de comportamientos contrarios a la convivencia. Ley 1801 de 2016</t>
  </si>
  <si>
    <t xml:space="preserve">GET-IVC-P031 Procedimiento Sancionatorio para Establecimiento de Comercio – Ley 232 de 1995
GET-IVC-P042 Procedimiento para la Inspección, Vigilancia y Control en Actividad Económica </t>
  </si>
  <si>
    <t>GET-IVC-P031 Procedimiento Sancionatorio para Establecimiento de Comercio – Ley 232 de 1995
GET-IVC-P010 Sanción a las violaciones de las reglas de convivencia</t>
  </si>
  <si>
    <t>GET-IVC-P005 Procedimiento verbal abreviado Ley 1801 de 2016 para temáticas prioritarias
GET-IVC-P006 Procedimiento verbal inmediato Ley 1801 de 2016- segunda instancia - para temáticas prioritarias.
GET-IVC-P010 Sanción a las violaciones de las reglas de convivencia-procedimiento ordinario
GET-IVC-P013 Sanción a las violaciones de las reglas de convivencia - procedimiento sumario
GET-IVC-P015 Perturbación a la posesión, por despojo, a la mera tenencia y al ejercicio de servidumbre
GET-IVC-P016 Amparo al domicilio
GET-IVC-P025 Procedimiento verbal abreviado en caso de comportamientos contrarios a la convivencia. Ley 1801 de 2016
GET-IVC-P026 Procedimiento verbal abreviado para la protección de bienes inmuebles. Ley 1801 de 2016
GET-IVC-P035 Procedimiento Administrativo Sancionatorio - Ley 1437 de 2011 Control de Obras y Urbanismo</t>
  </si>
  <si>
    <t xml:space="preserve">GET-IVC-P034 Procedimiento Administrativo Sancionatorio - Ley 1437 de 2011 Control de Espacio Público </t>
  </si>
  <si>
    <t xml:space="preserve">GET-IVC-P025 Procedimiento verbal abreviado en caso de comportamientos contrarios a la convivencia. Ley 1801 de 2016
GET-IVC-P033 Procedimiento restitución del espacio público - Decreto 01 de 1984
GET-IVC-P034 Procedimiento Administrativo Sancionatorio - Ley 1437 de 2011 Control de Espacio Público </t>
  </si>
  <si>
    <t>GET-IVC-P035 Procedimiento Administrativo Sancionatorio - Ley 1437 de 2011 Control de Obras y Urbanismo</t>
  </si>
  <si>
    <t>GET-IVC-P007 Procedimiento gestión de multas y cobro persuasivo</t>
  </si>
  <si>
    <t>No tiene procedimiento asociado</t>
  </si>
  <si>
    <t>GET-GPL-P001 Funcionamiento Consejo Local de Gobierno</t>
  </si>
  <si>
    <t>GET-GPL-P004 Procedimiento para la formulación y seguimiento a los proyectos de inversión local.</t>
  </si>
  <si>
    <t>SAC-IN005  Instrucciones para la expedición certificado de propiedad horizontal, extinción de la propiedad</t>
  </si>
  <si>
    <t>GET-GPL-P002 Elaboración, Aprobación y Seguimiento del Plan de Desarrollo Local
GET-GPL-P004 Procedimiento para la Formulación y Seguimiento a los Proyectos de Inversión Local</t>
  </si>
  <si>
    <t>GET-GPL-P004 Procedimiento para la Formulación y Seguimiento a los Proyectos de Inversión Local</t>
  </si>
  <si>
    <t>GET-GPL-P004 Procedimiento para la Formulación y Seguimiento a los Proyectos de Inversión Local
GCO-GCI-P001 Procedimiento para la adquisición y administración de bienes y servicios</t>
  </si>
  <si>
    <t>GET-GPL-P004 Procedimiento para la Formulación y Seguimiento a los Proyectos de Inversión Local
PLE-PIN-P008 Procedimiento Formulación, programación y seguimiento a los proyectos de inversión</t>
  </si>
  <si>
    <t>GET-GPL-P004 Procedimiento para la Formulación y Seguimiento a los Proyectos de Inversión Local
PLE-PIN-P008 Procedimiento formulación, programación y seguimiento a los proyectos de inversión</t>
  </si>
  <si>
    <t>GET-GPL-P004 Procedimiento para la Formulación y Seguimiento a los Proyectos de Inversión Local
PLE-PIN-P008 Procedimiento Formulación, programación y seguimiento a los proyectos de inversión
GET-GPL-P002 Elaboración, Aprobación y Seguimiento del Plan de Desarrollo Local</t>
  </si>
  <si>
    <t xml:space="preserve">GET-GPL-P004 Procedimiento para la Formulación y Seguimiento a los Proyectos de Inversión Local. </t>
  </si>
  <si>
    <t>PLE-PIN-P001 Procedimiento para la identificación, evaluación y actualización de aspectos e impactos ambientales</t>
  </si>
  <si>
    <t>PLE-PIN-P002 Procedimiento de identificación, evaluación y actualización de los requisitos legales ambientales y otros requisito</t>
  </si>
  <si>
    <t>PLE-PIN-IN005 Instrucciones para el control del consumo de agua, energía, papel y combustible</t>
  </si>
  <si>
    <t>PLE-PIN-PL001 Plan Institucional de Gestión Ambiental</t>
  </si>
  <si>
    <t>PLE-PIN-P001 Plan Institucional de Gestión Ambiental</t>
  </si>
  <si>
    <t>PLE-PIN-IN001 Instrucciones para la gestión integral de residuos aprovechables y no aprovechables</t>
  </si>
  <si>
    <t>PLE-PIN-IN002 Instrucciones para la gestión integral de residuos peligrosos y manejo de sustancias peligrosas</t>
  </si>
  <si>
    <t>PLE-PIN-IN006 Instrucciones para el desarrollo de inspecciones ambientales</t>
  </si>
  <si>
    <t>PLE-PIN-P006 Procedimiento de formación y toma de conciencia</t>
  </si>
  <si>
    <t>PLE-PIN-P003 Procedimiento de Control Operacional</t>
  </si>
  <si>
    <t>PLE-PIN-M005 Plan Integral de Movilidad Sostenible - PIMS</t>
  </si>
  <si>
    <t>PLE-PIN-P007 Procedimiento para la preparación, respuesta, reporte y desarrollo de investigaciones de emergencias ambientales</t>
  </si>
  <si>
    <t>GCO-GCI-IN001 Guía de contratación sostenible</t>
  </si>
  <si>
    <t>N/A-GCN-M002 Manual para la gestión de planes de mejoramiento</t>
  </si>
  <si>
    <t>GCO-GCI-P002 Procedimiento de ingreso y egresos de bienes en el almacén</t>
  </si>
  <si>
    <t>GCO-GCI-P001 Procedimiento para la adquisición y administración de bienes y servicios</t>
  </si>
  <si>
    <t>GDI-GPD-P002 Procedimiento de planeación documental
PDF GDI-GPD-P003 Procedimiento de Producción Documental_x000B_PDF GDI-GPD-P004 Procedimiento de Gestión y Trámite de documentos_x000B_PDF GDI-GPD-P005 Procedimiento de Organización Documental
PDF GDI-GPD-P006 Procedimiento de Transferencias Documentales_x000B_PDF GDI-GPD-P007 Procedimiento Disposición de Documentos_x000B_PDF GDI-GPD-P008 Procedimiento de Conservación Documental_x000B_PDF GDI-GPD-P009 Procedimiento de Valoración de Documentos_x000B_PDF GDI-GPD-P010 Procedimiento para Consulta, Préstamo y Devolución de Documentos y/o Expedientes en los Archivos de Gestión y Central</t>
  </si>
  <si>
    <t>GDI-GPD-IN007 Instructivo para la Conformación, Manejo y Archivo del Expediente Único del Contrato</t>
  </si>
  <si>
    <t>Jaime Murcia</t>
  </si>
  <si>
    <t>Profesional Especializado 222-24 área GDL - Usme</t>
  </si>
  <si>
    <t>Alcaldía Local - Área para la Gestión Policiva Jurídica Local -Inspecciones de Policía</t>
  </si>
  <si>
    <t>1.9.Reportes de Espacio público (cerros)</t>
  </si>
  <si>
    <t>Alcaldía Local - Despacho y Área para la Gestión del Desarrollo Local</t>
  </si>
  <si>
    <t>Despacho Alcaldía Local  y Área para la Gestión del Desarrollo Local</t>
  </si>
  <si>
    <t>Alcaldía Local - Área para la Gestión del Desarrollo Local - Oficina de Planeación Local</t>
  </si>
  <si>
    <t>Alcaldía Local - Área para la Gestión del Desarrollo Local - Oficina de Planeación Local - Espacios de Participación</t>
  </si>
  <si>
    <t>Alcaldía Local - Área para la Gestión del Desarrollo Local - Oficina Gestión Ambiental</t>
  </si>
  <si>
    <t>Registro en el que se indica la información de las visitas realizadas a las sedes de la Alcaldía Local, verificando la implementación de buenas prácticas y cumplimiento normativo.</t>
  </si>
  <si>
    <t>Inspectores de Policía</t>
  </si>
  <si>
    <t>Profesional Especializado 222-24 Área para la Gestión Policivo Jurídico Local</t>
  </si>
  <si>
    <t>Profesional Especializado 222-24 y Profesional Universitario 219-18 Área para la Gestión Policivo Jurídico Local</t>
  </si>
  <si>
    <t>Profesional Especializado 222-24 Área para la Gestión Policivo Jurídico Local y Profesional Referente de Cobro Persuasivo</t>
  </si>
  <si>
    <t>Profesional de apoyo de Despachos Comisorios Alcaldía Local</t>
  </si>
  <si>
    <t>Profesional Secretario(a) Técnico(a) del CLG</t>
  </si>
  <si>
    <t>Profesional Especializado 222-24 Área para la Gestión del Desarrollo Local  y Profesional de Oficina de Planeación Local</t>
  </si>
  <si>
    <t>Profesional Especializado 222-24 Área para la Gestión del Desarrollo Local, Profesional de Oficina de Planeación Local y Profesional Líder Espacios de Participación</t>
  </si>
  <si>
    <t>Contiene la información correspondiente a los aspectos ambientales identificados por procesos, así como también la valoración de los impactos ambientales asociados a cada aspecto ambiental identificado para las sedes del Nivel Central y Alcaldías Locales.</t>
  </si>
  <si>
    <t>Relaciona los requisitos u obligaciones de cumplimiento ambiental y otras relacionadas aplicables a la entidad y con alcance a las sedes del Nivel Central y Alcaldías Locales</t>
  </si>
  <si>
    <t>Reporte a la Secretaría Distrital de Movilidad</t>
  </si>
  <si>
    <t>Registro en el cual se presenta la información en cantidades de residuos aprovechables y no aprovechables generados en las sedes del nivel central y de Alcaldías Locales.</t>
  </si>
  <si>
    <t>Registro el cual se consigna la información en cantidades de residuos peligrosos generados en las sedes del nivel central y de Alcaldías Locales.</t>
  </si>
  <si>
    <t>Registro en el cual se presenta la información en cantidades de residuos peligrosos generados para obtener el cálculo de la media movil en cada una de las sedes del nivel central y de Alcaldías Locales.</t>
  </si>
  <si>
    <t>Documento que contiene los lineamientos generales para realizar el adecuado manejo, transporte, recolección, disposición final y/o aprovechamiento de los residuos peligrosos generados en las instalaciones del Nivel Central y de Alcaldías Locales.</t>
  </si>
  <si>
    <t>Alcaldía Local Despacho - Área para la Gestión del Desarrollo Local - Gestión de Calidad</t>
  </si>
  <si>
    <t>Alcaldía Local - Área para la Gestión del Desarrollo Local - Almacén del Fondo de Desarrollo Local - FDL</t>
  </si>
  <si>
    <t>Alcaldía Local - Área para la Gestión del Desarrollo Local - Oficina de Contabilidad del Fondo de Desarrollo Local - FDL</t>
  </si>
  <si>
    <t>Alcaldía Local - Área para la Gestión del Desarrollo Local - Oficina de Presupuesto del Fondo de Desarrollo Local - FDL</t>
  </si>
  <si>
    <t>Alcaldía Local - Área para la Gestión del Desarrollo Local - Oficina de Presupuesto del Fondo de Desarrollo Local - FDL y Equipo de Obligaciones/cuentas por Pagar</t>
  </si>
  <si>
    <t>Alcaldía Local - Área para la Gestión del Desarrollo Local y Oficina de Presupuesto del Fondo de Desarrollo Local - FDL</t>
  </si>
  <si>
    <t>Alcaldía Local - Área para la Gestión del Desarrollo Local - Oficina de Contratación del FDLU y Oficina de Archivo y Gestión Documental</t>
  </si>
  <si>
    <t>Alcaldía Local - Área para la Gestión del Desarrollo Local y Oficina de Contratación del FDLU</t>
  </si>
  <si>
    <t>Alcaldía Local - Área para la Gestión del Desarrollo Local - Oficina de Contratación del FDL y Oficina de Archivo y Gestión Documental</t>
  </si>
  <si>
    <t>Alcaldía Local - Área para la Gestión del Desarrollo Local - Oficina Gestión Ambiental y Oficina de Contratación del FDL</t>
  </si>
  <si>
    <t>Profesional Especializado 222-24 Área para la Gestión del Desarrollo Local - Gestor Ambiental -  Promotor Ambiental Interno y Abogado del FDLU</t>
  </si>
  <si>
    <t>Profesional Especializado 222-24 Área para la Gestión del Desarrollo Local - Gestor Ambiental y Promotor Ambiental Interno</t>
  </si>
  <si>
    <t>Alcalde Local - Profesional Especializado 222-24 Área para la Gestión del Desarrollo Local - Gestor Ambiental  - Promotor Interno Ambiental y Promotor de Mejora Local</t>
  </si>
  <si>
    <t>Almacenista del Fondo de Desarrollo Local - FDL</t>
  </si>
  <si>
    <t>Contador(a) del Fondo de Desarrollo Local - FDL</t>
  </si>
  <si>
    <t>Profesional de Presupuesto del Fondo de Desarrollo Local - FDL</t>
  </si>
  <si>
    <t>Profesional Especializado 222-24 - Profesional de Planeación Local - Profesional de Presupuesto del Fondo de Desarrollo Local - FDL y Profesional de Obligaciones/Cuentas por Pagar</t>
  </si>
  <si>
    <t>Alcaldía Local - Área para la Gestión del Desarrollo Local - Oficina de Presupuesto del Fondo de Desarrollo Local - FDL y Oficina de Planeación Local - Equipo de Obligaciones/cuentas por Pagar</t>
  </si>
  <si>
    <t>Profesional Especializado 222-24 y Profesional de Presupuesto del Fondo de Desarrollo Local - FDL</t>
  </si>
  <si>
    <t xml:space="preserve">Profesional Especializado 222-24 - Profesional de Planeación Local - FDL </t>
  </si>
  <si>
    <t>Abogado FDL y Referente de Gestión Documental y Archivo</t>
  </si>
  <si>
    <t>Abogado FDL</t>
  </si>
  <si>
    <t>Alcaldía Local - Área para la Gestión del Desarrollo Local - Oficina de Contratación del FDLU y Oficina de Prensa y Comunicaciones Local</t>
  </si>
  <si>
    <t>Abogado FDL y Jefe de Prensa y Comunicaciones Local</t>
  </si>
  <si>
    <t>PLE - Planeación Institucional</t>
  </si>
  <si>
    <t>GCO - Gestión Corporativa Institucional</t>
  </si>
  <si>
    <t>Semanal, Mensual y Trimestral</t>
  </si>
  <si>
    <t>Mensual, Trimestral, Semestral y Anual</t>
  </si>
  <si>
    <t>Semanal, Mensual y Trimestral y Anual</t>
  </si>
  <si>
    <t>Mensual y Anual</t>
  </si>
  <si>
    <t>Mensual y Trimestral</t>
  </si>
  <si>
    <t>Trimestral, Semestral y Anual</t>
  </si>
  <si>
    <t>Anual y/o cada vez que se solicite</t>
  </si>
  <si>
    <t>Cuatrianual</t>
  </si>
  <si>
    <t>Anual y Cuatrianual</t>
  </si>
  <si>
    <t>Semanal, Mensual, Semestral y Anual</t>
  </si>
  <si>
    <t>Anual</t>
  </si>
  <si>
    <t>Bimestral, Semestral y Anual</t>
  </si>
  <si>
    <t>Diario, Semanal, Mensual</t>
  </si>
  <si>
    <t>Semestral y/o Anual</t>
  </si>
  <si>
    <t>Mensual, Bimestral y Trimestral</t>
  </si>
  <si>
    <t>Diario, Semanal, Mensual y/o Cuando se requiera</t>
  </si>
  <si>
    <t>Anual, Trimestral, Bimestral y Mensual</t>
  </si>
  <si>
    <t>Mensual, Bmestral, Trimestral, Semestral y Anual</t>
  </si>
  <si>
    <t>Diario, Semanal, Mensual y/o Cuando se suscribe un contrato</t>
  </si>
  <si>
    <t>Diario y/o Cuando se requiera</t>
  </si>
  <si>
    <t>Mensual y/o Cuando se requiera</t>
  </si>
  <si>
    <t>Diario, Mensual y/o cuando se requiera</t>
  </si>
  <si>
    <t>Anual, Mensual y/o cuando se modifique el PAA</t>
  </si>
  <si>
    <t>Actas de Comité
Se realiza la documentación en formato GCO-GCI-F127 de Matíz pero se archiva por el abogado del FDL y/o se pasa al archivo de gestión documental.</t>
  </si>
  <si>
    <t>Abogado FDL - Secretario Técnico del Comité de Contratación</t>
  </si>
  <si>
    <t>Profesional Especializado 222-24 Área para la Gestión del Desarrollo Local - Gestor Ambiental  y Profesional Promotor Ambiental Institucional</t>
  </si>
  <si>
    <t>Semestral</t>
  </si>
  <si>
    <t>Semanal, Mensual, Trimestral, Semestral y Anual y/o cuando se requiera.</t>
  </si>
  <si>
    <t>Bienio</t>
  </si>
  <si>
    <t>Anual y/o cuando se requeira actualizar</t>
  </si>
  <si>
    <t>Cuando se requiere la Actualización</t>
  </si>
  <si>
    <t>Cada vez que se genere una auditoria</t>
  </si>
  <si>
    <t>Oficina de Gestión Ambiental y/o Archivo de Gestión Documental del FDL</t>
  </si>
  <si>
    <t>Alexander Avila Avila</t>
  </si>
  <si>
    <t>Promotor Ambiental institucional</t>
  </si>
  <si>
    <t xml:space="preserve">Correo electrónico del Profesional Promotor Ambiental Institucional </t>
  </si>
  <si>
    <t>x</t>
  </si>
  <si>
    <t>Promotor Ambiental Institucional</t>
  </si>
  <si>
    <t>Empleado</t>
  </si>
  <si>
    <t>Profesional Especializado 222-24 Área GDL</t>
  </si>
  <si>
    <t>http://usme.gov.co/transparencia/planeacion/planes</t>
  </si>
  <si>
    <t>Página Web Alcaldía Local de Usme y Oficina de Planeación Local</t>
  </si>
  <si>
    <t>Página Web  Alcaldía Local de Usme y Oficina de Planeación Local</t>
  </si>
  <si>
    <t>http://www.usme.gov.co/transparencia/planeacion/planes/diagnostico-local-usme</t>
  </si>
  <si>
    <t>http://www.usme.gov.co/transparencia/planeacion/planes/propuesta-borrador-plan-desarrollo</t>
  </si>
  <si>
    <t>http://www.usme.gov.co/milocalidad/encuentros-ciudadanos-2020-0</t>
  </si>
  <si>
    <t>http://www.usme.gov.co/transparencia/planeacion/planes/plan-desarrollo-local-2021-2024</t>
  </si>
  <si>
    <t>Oficina de Planeción Local</t>
  </si>
  <si>
    <t>http://www.usme.gov.co/transparencia/planeacion/programas-proyectos</t>
  </si>
  <si>
    <t>http://www.usme.gov.co/transparencia/planeacion/planes</t>
  </si>
  <si>
    <t>http://www.usme.gov.co/milocalidad/presupuestos-participativos-2021</t>
  </si>
  <si>
    <t>Oficina de Planeción Local y http://colibri.veeduriadistrital.gov.co/</t>
  </si>
  <si>
    <t>Área para la Gestión Policivo Jurídico Lcoal - Expedientes Despachos Comisorios</t>
  </si>
  <si>
    <t>Un Año o más</t>
  </si>
  <si>
    <t>Inspecciones de Polícia y en Aplciativo ARCO</t>
  </si>
  <si>
    <t>Inspecciones de Policía y Aplciativo Arco</t>
  </si>
  <si>
    <t>Área para la Gestión Policivo Jurídico Lcoal - Inspecciones de Policía y Aplciativos ARCO y SI ACTUA</t>
  </si>
  <si>
    <t>Área paras la GPJ - Inspecciones de Policía y Aplicativos ARCO y SI ACTUA</t>
  </si>
  <si>
    <t>Área paras la GPJ - Referente de operativos IVC</t>
  </si>
  <si>
    <t>Área para la GPJ  Local Referente de Operativos IVC</t>
  </si>
  <si>
    <t>Área paras la GPJ Local</t>
  </si>
  <si>
    <t>Área para la GPJ Local</t>
  </si>
  <si>
    <t>Área paras la GPJ Local - Inspecciones de Policía</t>
  </si>
  <si>
    <t>SAC-Servicio a la Ciudadanía</t>
  </si>
  <si>
    <t>Área para la Gestión Policiva Jurídica Local</t>
  </si>
  <si>
    <t>Mireya Martinez</t>
  </si>
  <si>
    <t xml:space="preserve">Asistencial </t>
  </si>
  <si>
    <t>Andrea Fernandez</t>
  </si>
  <si>
    <t>Profesional Universitria 219-18</t>
  </si>
  <si>
    <t>Profesional Universitria 219-19</t>
  </si>
  <si>
    <t>Profesional Universitria 219-20</t>
  </si>
  <si>
    <t>Profesional Universitria 219-21</t>
  </si>
  <si>
    <t>Profesional Universitria 219-22</t>
  </si>
  <si>
    <t>Área para la Gestión Policivo Jurídico Lcoal  y Aplicativo BIZAGE</t>
  </si>
  <si>
    <t>Área paras la GPJ Local - PYBA</t>
  </si>
  <si>
    <t>Área para la GPJ Local - PYBA</t>
  </si>
  <si>
    <t>Roberto Gutierrez</t>
  </si>
  <si>
    <t xml:space="preserve">Profesional </t>
  </si>
  <si>
    <t>Profesional Especialziado 222-24 Área GPJ Local</t>
  </si>
  <si>
    <t>Andres Ibarra</t>
  </si>
  <si>
    <t>Profesional Especializado</t>
  </si>
  <si>
    <t>Profdesional Especializado 222-24 Área GDL</t>
  </si>
  <si>
    <t>Carolina Avila</t>
  </si>
  <si>
    <t>Profesional</t>
  </si>
  <si>
    <t>Camilo Cruz</t>
  </si>
  <si>
    <t>Profesional Especializado Líder Espacios de Participación</t>
  </si>
  <si>
    <t>Alcalde Local</t>
  </si>
  <si>
    <t>Dorian Coquies</t>
  </si>
  <si>
    <t>Directivo</t>
  </si>
  <si>
    <t>Nelly Vargas</t>
  </si>
  <si>
    <t>Diego Lopez</t>
  </si>
  <si>
    <t>Oficina de Contabilidad del FDL de Usme</t>
  </si>
  <si>
    <t>Aplicativo SI CAPITAL</t>
  </si>
  <si>
    <t>Oficina de Contabilidad del FDL de Usme y Página Web www.usme.gov.cohttp://usme.gov.co/transparencia/presupuesto/estados-financieros</t>
  </si>
  <si>
    <t>Germán Vanegas</t>
  </si>
  <si>
    <t>Contador FDLU</t>
  </si>
  <si>
    <t>Contadora Nivel Central SDG</t>
  </si>
  <si>
    <t>Equipo Computo Oficina Contabilidad del Fondon de Desarrollo Local</t>
  </si>
  <si>
    <t>Aplicativo BOGDATA</t>
  </si>
  <si>
    <t>Profesional de Presupuesto FDLU</t>
  </si>
  <si>
    <t>Profesional de Presupuesto FU</t>
  </si>
  <si>
    <t>Ordenador del Gasto</t>
  </si>
  <si>
    <t>Oficina de Presupuesto del FDL de Usme</t>
  </si>
  <si>
    <t>Despacho Alcaldía Local  Área para la Gestión del Desarrollo Local - GDL</t>
  </si>
  <si>
    <t>Plataforma Colibrí http://colibri.veeduriadistrital.gov.co/</t>
  </si>
  <si>
    <t>Jose Ignacio Leuro</t>
  </si>
  <si>
    <t>Profesionales Expecialziados 222-23</t>
  </si>
  <si>
    <t>Profesional universitario 219-18</t>
  </si>
  <si>
    <t>ArnulFo Garcia</t>
  </si>
  <si>
    <t>Mayerly Garzón Rico</t>
  </si>
  <si>
    <t>Profesional Especializada</t>
  </si>
  <si>
    <t>Hemilson Camacho</t>
  </si>
  <si>
    <t>Área para la gestión del Desarrollo Local - Almacén del Fondod e Desarrollo Local (FDL)</t>
  </si>
  <si>
    <t>Aplciativo SI CAPITAL</t>
  </si>
  <si>
    <t>Paola Perdomo</t>
  </si>
  <si>
    <t>Auxiiar Administrativa</t>
  </si>
  <si>
    <t>Área para la gestión del Desarrollo Local - Oficina de Planeación Local del FDL</t>
  </si>
  <si>
    <t>Área para la gestión del Desarrollo Local - Oficina de Planeación Local, Contabilidad y Presupuesto del FDL</t>
  </si>
  <si>
    <t>Área para la gestión del Desarrollo Local - Oficina de Presupuesto del FDL</t>
  </si>
  <si>
    <t>Área para la gestión del Desarrollo Local - Oficinas de Planeación y de Presupuesto del FDL</t>
  </si>
  <si>
    <t>Esmeralda Castro</t>
  </si>
  <si>
    <t>German Vanegas</t>
  </si>
  <si>
    <t xml:space="preserve">Prosional Universitario </t>
  </si>
  <si>
    <t>Área para la gestión del Desarrollo Local - Oficina de Contratación del FDL</t>
  </si>
  <si>
    <t>Área para la gestión del Desarrollo Local - Oficinas de Contratación del FDL y/o Archivo y Gestión Documental</t>
  </si>
  <si>
    <t>Área para la gestión del Desarrollo Local - Oficinas de Contratación del FDL, SECOP II y Página web http://usme.gov.co/transparencia/contratacion/</t>
  </si>
  <si>
    <t>Área para la gestión del Desarrollo Local - Oficinas de Contratación del FDL, SECOP II, TVEC - Tienda Virtual del Estado Colombiano y Página web http://usme.gov.co/transparencia/contratacion/</t>
  </si>
  <si>
    <t>Diana Martin</t>
  </si>
  <si>
    <t>Ricardo Molina</t>
  </si>
  <si>
    <t>Profesional Referetne de Gestión Documental</t>
  </si>
  <si>
    <t>Profesional Especializado 222-24 Área para la GDL</t>
  </si>
  <si>
    <t>Abogado</t>
  </si>
  <si>
    <t>Alamcaenista de Nivel Cnetral de la SDG</t>
  </si>
  <si>
    <t>Promotor de Mejora Local Alcaldía Local de Usme - Admiistrador de Red y Tecnologia del FDL de Usme</t>
  </si>
  <si>
    <t>Henry Alonso Ariza Granados  -  Jose Ignacio Leuro Carvajal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</si>
</sst>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dd&quot;, &quot;mmmm\ dd&quot;, &quot;yyyy"/>
  </numFmts>
  <fonts count="41">
    <font>
      <sz val="11"/>
      <color theme="1"/>
      <name val="Calibri"/>
      <family val="2"/>
      <scheme val="minor"/>
    </font>
    <font>
      <b/>
      <sz val="10"/>
      <color theme="1"/>
      <name val="Verdana"/>
      <family val="2"/>
    </font>
    <font>
      <sz val="10"/>
      <color theme="1"/>
      <name val="Verdana"/>
      <family val="2"/>
    </font>
    <font>
      <sz val="10"/>
      <name val="Arial"/>
      <family val="2"/>
    </font>
    <font>
      <sz val="10"/>
      <color theme="1"/>
      <name val="Arial"/>
      <family val="2"/>
    </font>
    <font>
      <b/>
      <sz val="14"/>
      <color indexed="8"/>
      <name val="Arial"/>
      <family val="2"/>
    </font>
    <font>
      <sz val="11"/>
      <color rgb="FF000000"/>
      <name val="Calibri"/>
      <family val="2"/>
    </font>
    <font>
      <b/>
      <sz val="11"/>
      <name val="Arial"/>
      <family val="2"/>
    </font>
    <font>
      <b/>
      <sz val="11"/>
      <color theme="1"/>
      <name val="Arial"/>
      <family val="2"/>
    </font>
    <font>
      <sz val="11"/>
      <color theme="1"/>
      <name val="Arial"/>
      <family val="2"/>
    </font>
    <font>
      <b/>
      <sz val="22"/>
      <color theme="1"/>
      <name val="Arial"/>
      <family val="2"/>
    </font>
    <font>
      <b/>
      <sz val="14"/>
      <name val="Arial"/>
      <family val="2"/>
    </font>
    <font>
      <b/>
      <sz val="12"/>
      <name val="Arial"/>
      <family val="2"/>
    </font>
    <font>
      <sz val="12"/>
      <name val="Arial"/>
      <family val="2"/>
    </font>
    <font>
      <sz val="11"/>
      <name val="Arial"/>
      <family val="2"/>
    </font>
    <font>
      <sz val="22"/>
      <name val="Arial"/>
      <family val="2"/>
    </font>
    <font>
      <b/>
      <sz val="13"/>
      <name val="Arial"/>
      <family val="2"/>
    </font>
    <font>
      <b/>
      <sz val="13"/>
      <color indexed="8"/>
      <name val="Arial"/>
      <family val="2"/>
    </font>
    <font>
      <sz val="12"/>
      <color indexed="8"/>
      <name val="Arial"/>
      <family val="2"/>
    </font>
    <font>
      <b/>
      <sz val="12"/>
      <color indexed="8"/>
      <name val="Arial"/>
      <family val="2"/>
    </font>
    <font>
      <sz val="14"/>
      <name val="Arial"/>
      <family val="2"/>
    </font>
    <font>
      <b/>
      <sz val="12"/>
      <color indexed="8"/>
      <name val="Araial"/>
    </font>
    <font>
      <sz val="12"/>
      <color indexed="8"/>
      <name val="Araial"/>
    </font>
    <font>
      <sz val="12"/>
      <color theme="1"/>
      <name val="Araial"/>
    </font>
    <font>
      <sz val="12"/>
      <name val="Araial"/>
    </font>
    <font>
      <b/>
      <i/>
      <sz val="12"/>
      <color theme="1"/>
      <name val="Calibri"/>
      <family val="2"/>
    </font>
    <font>
      <sz val="12"/>
      <color theme="1"/>
      <name val="Arial"/>
      <family val="2"/>
    </font>
    <font>
      <sz val="12"/>
      <color rgb="FF000000"/>
      <name val="Calibri"/>
      <family val="2"/>
      <scheme val="minor"/>
    </font>
    <font>
      <b/>
      <sz val="26"/>
      <color theme="1"/>
      <name val="Arial"/>
      <family val="2"/>
    </font>
    <font>
      <sz val="12"/>
      <color theme="1"/>
      <name val="Calibri"/>
      <family val="2"/>
    </font>
    <font>
      <sz val="12"/>
      <name val="Calibri"/>
      <family val="2"/>
    </font>
    <font>
      <sz val="11"/>
      <name val="Calibri"/>
      <family val="2"/>
      <scheme val="minor"/>
    </font>
    <font>
      <sz val="10"/>
      <name val="Calibri"/>
      <family val="2"/>
      <scheme val="minor"/>
    </font>
    <font>
      <u/>
      <sz val="11"/>
      <color theme="10"/>
      <name val="Calibri"/>
      <family val="2"/>
      <scheme val="minor"/>
    </font>
    <font>
      <sz val="9"/>
      <color indexed="81"/>
      <name val="Tahoma"/>
      <family val="2"/>
    </font>
    <font>
      <b/>
      <sz val="9"/>
      <color indexed="81"/>
      <name val="Tahoma"/>
      <family val="2"/>
    </font>
    <font>
      <sz val="9"/>
      <color indexed="81"/>
      <name val="Tahoma"/>
    </font>
    <font>
      <b/>
      <sz val="9"/>
      <color indexed="81"/>
      <name val="Tahoma"/>
    </font>
    <font>
      <sz val="14"/>
      <color rgb="FF0070C0"/>
      <name val="Calibri"/>
      <family val="2"/>
    </font>
    <font>
      <sz val="14"/>
      <color theme="9" tint="-0.499984740745262"/>
      <name val="Calibri"/>
      <family val="2"/>
    </font>
    <font>
      <sz val="14"/>
      <color rgb="FFFF0000"/>
      <name val="Calibri"/>
      <family val="2"/>
    </font>
  </fonts>
  <fills count="12">
    <fill>
      <patternFill patternType="none"/>
    </fill>
    <fill>
      <patternFill patternType="gray125"/>
    </fill>
    <fill>
      <patternFill patternType="solid">
        <fgColor indexed="22"/>
        <bgColor indexed="64"/>
      </patternFill>
    </fill>
    <fill>
      <patternFill patternType="solid">
        <fgColor rgb="FFFF0000"/>
        <bgColor indexed="64"/>
      </patternFill>
    </fill>
    <fill>
      <patternFill patternType="solid">
        <fgColor rgb="FF92D050"/>
        <bgColor indexed="64"/>
      </patternFill>
    </fill>
    <fill>
      <patternFill patternType="solid">
        <fgColor rgb="FFFFC000"/>
        <bgColor indexed="64"/>
      </patternFill>
    </fill>
    <fill>
      <patternFill patternType="solid">
        <fgColor indexed="22"/>
        <bgColor indexed="31"/>
      </patternFill>
    </fill>
    <fill>
      <patternFill patternType="solid">
        <fgColor theme="0" tint="-0.249977111117893"/>
        <bgColor indexed="31"/>
      </patternFill>
    </fill>
    <fill>
      <patternFill patternType="solid">
        <fgColor theme="0" tint="-0.249977111117893"/>
        <bgColor indexed="64"/>
      </patternFill>
    </fill>
    <fill>
      <patternFill patternType="solid">
        <fgColor indexed="9"/>
        <bgColor indexed="26"/>
      </patternFill>
    </fill>
    <fill>
      <patternFill patternType="solid">
        <fgColor rgb="FFFFFF00"/>
        <bgColor indexed="64"/>
      </patternFill>
    </fill>
    <fill>
      <patternFill patternType="solid">
        <fgColor theme="4" tint="0.79998168889431442"/>
        <bgColor indexed="64"/>
      </patternFill>
    </fill>
  </fills>
  <borders count="39">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style="medium">
        <color indexed="64"/>
      </right>
      <top/>
      <bottom/>
      <diagonal/>
    </border>
    <border>
      <left style="thin">
        <color indexed="64"/>
      </left>
      <right/>
      <top/>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s>
  <cellStyleXfs count="6">
    <xf numFmtId="0" fontId="0" fillId="0" borderId="0"/>
    <xf numFmtId="0" fontId="3" fillId="0" borderId="0"/>
    <xf numFmtId="0" fontId="6" fillId="0" borderId="0"/>
    <xf numFmtId="164" fontId="3" fillId="0" borderId="0"/>
    <xf numFmtId="0" fontId="3" fillId="0" borderId="0"/>
    <xf numFmtId="0" fontId="33" fillId="0" borderId="0" applyNumberFormat="0" applyFill="0" applyBorder="0" applyAlignment="0" applyProtection="0"/>
  </cellStyleXfs>
  <cellXfs count="134">
    <xf numFmtId="0" fontId="0" fillId="0" borderId="0" xfId="0"/>
    <xf numFmtId="0" fontId="2" fillId="0" borderId="0" xfId="0" applyFont="1" applyAlignment="1">
      <alignment vertical="center" wrapText="1"/>
    </xf>
    <xf numFmtId="0" fontId="1" fillId="0" borderId="0" xfId="0" applyFont="1" applyAlignment="1">
      <alignment vertical="center" wrapText="1"/>
    </xf>
    <xf numFmtId="0" fontId="4" fillId="0" borderId="0" xfId="0" applyFont="1"/>
    <xf numFmtId="0" fontId="0" fillId="3" borderId="13" xfId="0" applyFill="1" applyBorder="1"/>
    <xf numFmtId="0" fontId="0" fillId="5" borderId="12" xfId="0" applyFill="1" applyBorder="1"/>
    <xf numFmtId="0" fontId="0" fillId="5" borderId="3" xfId="0" applyFill="1" applyBorder="1"/>
    <xf numFmtId="0" fontId="0" fillId="5" borderId="15" xfId="0" applyFill="1" applyBorder="1"/>
    <xf numFmtId="0" fontId="0" fillId="4" borderId="14" xfId="0" applyFill="1" applyBorder="1"/>
    <xf numFmtId="0" fontId="0" fillId="4" borderId="16" xfId="0" applyFill="1" applyBorder="1"/>
    <xf numFmtId="0" fontId="0" fillId="4" borderId="17" xfId="0" applyFill="1" applyBorder="1"/>
    <xf numFmtId="0" fontId="0" fillId="5" borderId="18" xfId="0" applyFill="1" applyBorder="1"/>
    <xf numFmtId="0" fontId="0" fillId="5" borderId="11" xfId="0" applyFill="1" applyBorder="1"/>
    <xf numFmtId="0" fontId="0" fillId="0" borderId="20" xfId="0" applyBorder="1"/>
    <xf numFmtId="0" fontId="0" fillId="0" borderId="0" xfId="0" applyAlignment="1">
      <alignment wrapText="1"/>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left" vertical="top" wrapText="1"/>
    </xf>
    <xf numFmtId="0" fontId="8" fillId="0" borderId="0" xfId="0" applyFont="1" applyAlignment="1">
      <alignment horizontal="center" vertical="center" wrapText="1"/>
    </xf>
    <xf numFmtId="0" fontId="14" fillId="0" borderId="0" xfId="0" applyFont="1" applyAlignment="1">
      <alignment horizontal="center" vertical="center" wrapText="1"/>
    </xf>
    <xf numFmtId="0" fontId="15" fillId="0" borderId="0" xfId="0" applyFont="1" applyAlignment="1">
      <alignment horizontal="center" vertical="center" wrapText="1"/>
    </xf>
    <xf numFmtId="0" fontId="15" fillId="0" borderId="0" xfId="0" applyFont="1"/>
    <xf numFmtId="0" fontId="14" fillId="0" borderId="0" xfId="0" applyFont="1" applyAlignment="1">
      <alignment horizontal="center" vertical="center" textRotation="90" wrapText="1"/>
    </xf>
    <xf numFmtId="0" fontId="0" fillId="0" borderId="0" xfId="0" applyAlignment="1">
      <alignment horizontal="center" vertical="center" textRotation="90" wrapText="1"/>
    </xf>
    <xf numFmtId="0" fontId="20" fillId="0" borderId="0" xfId="0" applyFont="1" applyAlignment="1">
      <alignment vertical="center" wrapText="1"/>
    </xf>
    <xf numFmtId="0" fontId="20" fillId="0" borderId="0" xfId="0" applyFont="1" applyAlignment="1">
      <alignment horizontal="center" vertical="center" wrapText="1"/>
    </xf>
    <xf numFmtId="0" fontId="10" fillId="0" borderId="0" xfId="0" applyFont="1" applyAlignment="1">
      <alignment horizontal="center" vertical="center" wrapText="1"/>
    </xf>
    <xf numFmtId="0" fontId="15" fillId="9" borderId="0" xfId="0" applyFont="1" applyFill="1" applyAlignment="1">
      <alignment horizontal="center" vertical="center" wrapText="1"/>
    </xf>
    <xf numFmtId="0" fontId="25" fillId="0" borderId="0" xfId="0" applyFont="1"/>
    <xf numFmtId="0" fontId="9" fillId="0" borderId="0" xfId="0" applyFont="1" applyAlignment="1">
      <alignment wrapText="1"/>
    </xf>
    <xf numFmtId="0" fontId="8" fillId="0" borderId="0" xfId="0" applyFont="1" applyAlignment="1">
      <alignment vertical="center" wrapText="1"/>
    </xf>
    <xf numFmtId="0" fontId="8" fillId="0" borderId="0" xfId="0" applyFont="1" applyAlignment="1">
      <alignment wrapText="1"/>
    </xf>
    <xf numFmtId="0" fontId="24" fillId="0" borderId="3" xfId="0" applyFont="1" applyBorder="1" applyAlignment="1">
      <alignment horizontal="center" vertical="center" wrapText="1"/>
    </xf>
    <xf numFmtId="0" fontId="26" fillId="0" borderId="3" xfId="0" applyFont="1" applyBorder="1" applyAlignment="1">
      <alignment wrapText="1"/>
    </xf>
    <xf numFmtId="0" fontId="22" fillId="0" borderId="15" xfId="0" applyFont="1" applyBorder="1" applyAlignment="1">
      <alignment horizontal="left" vertical="center" wrapText="1"/>
    </xf>
    <xf numFmtId="0" fontId="23" fillId="0" borderId="15" xfId="0" applyFont="1" applyBorder="1" applyAlignment="1">
      <alignment horizontal="left" vertical="center" wrapText="1"/>
    </xf>
    <xf numFmtId="0" fontId="22" fillId="0" borderId="15" xfId="2" applyFont="1" applyBorder="1" applyAlignment="1">
      <alignment horizontal="left" vertical="center" wrapText="1"/>
    </xf>
    <xf numFmtId="0" fontId="23" fillId="0" borderId="18" xfId="0" applyFont="1" applyBorder="1" applyAlignment="1">
      <alignment horizontal="left" vertical="center" wrapText="1"/>
    </xf>
    <xf numFmtId="0" fontId="0" fillId="0" borderId="3" xfId="0" applyBorder="1"/>
    <xf numFmtId="0" fontId="27" fillId="0" borderId="0" xfId="0" applyFont="1"/>
    <xf numFmtId="0" fontId="7" fillId="8" borderId="3" xfId="0" applyFont="1" applyFill="1" applyBorder="1" applyAlignment="1">
      <alignment horizontal="center" vertical="center" wrapText="1"/>
    </xf>
    <xf numFmtId="0" fontId="26" fillId="0" borderId="3" xfId="0" applyFont="1" applyBorder="1" applyAlignment="1">
      <alignment vertical="center" wrapText="1"/>
    </xf>
    <xf numFmtId="0" fontId="7" fillId="8" borderId="3" xfId="0" applyFont="1" applyFill="1" applyBorder="1" applyAlignment="1">
      <alignment vertical="center"/>
    </xf>
    <xf numFmtId="0" fontId="14" fillId="0" borderId="3" xfId="0" applyFont="1" applyBorder="1" applyAlignment="1">
      <alignment horizontal="center" vertical="center" wrapText="1"/>
    </xf>
    <xf numFmtId="0" fontId="14" fillId="0" borderId="3" xfId="0" applyFont="1" applyBorder="1" applyAlignment="1">
      <alignment horizontal="center" vertical="center" textRotation="90" wrapText="1"/>
    </xf>
    <xf numFmtId="0" fontId="29" fillId="0" borderId="3" xfId="0" applyFont="1" applyBorder="1" applyAlignment="1">
      <alignment horizontal="center" vertical="center" wrapText="1"/>
    </xf>
    <xf numFmtId="0" fontId="29" fillId="0" borderId="3" xfId="0" applyFont="1" applyBorder="1" applyAlignment="1">
      <alignment horizontal="center" vertical="center"/>
    </xf>
    <xf numFmtId="0" fontId="14" fillId="0" borderId="3" xfId="0" applyFont="1" applyBorder="1" applyAlignment="1">
      <alignment horizontal="justify" vertical="center" wrapText="1"/>
    </xf>
    <xf numFmtId="0" fontId="14" fillId="10" borderId="3" xfId="0" applyFont="1" applyFill="1" applyBorder="1" applyAlignment="1">
      <alignment horizontal="center" vertical="center" wrapText="1"/>
    </xf>
    <xf numFmtId="0" fontId="30" fillId="0" borderId="3" xfId="0" applyFont="1" applyBorder="1" applyAlignment="1">
      <alignment vertical="center"/>
    </xf>
    <xf numFmtId="0" fontId="31" fillId="0" borderId="3" xfId="0" applyFont="1" applyBorder="1" applyAlignment="1">
      <alignment horizontal="left" vertical="center" wrapText="1"/>
    </xf>
    <xf numFmtId="0" fontId="31" fillId="11" borderId="3" xfId="0" applyFont="1" applyFill="1" applyBorder="1" applyAlignment="1">
      <alignment horizontal="left" vertical="center" wrapText="1"/>
    </xf>
    <xf numFmtId="0" fontId="31" fillId="0" borderId="3" xfId="0" applyFont="1" applyBorder="1" applyAlignment="1">
      <alignment horizontal="center" vertical="center" wrapText="1"/>
    </xf>
    <xf numFmtId="0" fontId="31" fillId="11" borderId="3" xfId="0" applyFont="1" applyFill="1" applyBorder="1" applyAlignment="1">
      <alignment horizontal="center" vertical="center" wrapText="1"/>
    </xf>
    <xf numFmtId="0" fontId="14" fillId="0" borderId="3" xfId="0" applyFont="1" applyBorder="1" applyAlignment="1">
      <alignment horizontal="center" vertical="center"/>
    </xf>
    <xf numFmtId="0" fontId="14" fillId="0" borderId="3" xfId="0" applyFont="1" applyFill="1" applyBorder="1" applyAlignment="1">
      <alignment horizontal="center" vertical="center" wrapText="1"/>
    </xf>
    <xf numFmtId="0" fontId="26" fillId="0" borderId="14" xfId="0" applyFont="1" applyBorder="1" applyAlignment="1">
      <alignment horizontal="center" vertical="center" wrapText="1"/>
    </xf>
    <xf numFmtId="0" fontId="24" fillId="0" borderId="33" xfId="0" applyFont="1" applyBorder="1" applyAlignment="1">
      <alignment horizontal="center" vertical="center" wrapText="1"/>
    </xf>
    <xf numFmtId="0" fontId="24" fillId="0" borderId="34" xfId="0" applyFont="1" applyBorder="1" applyAlignment="1">
      <alignment horizontal="center" vertical="center" wrapText="1"/>
    </xf>
    <xf numFmtId="0" fontId="24" fillId="0" borderId="22"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3"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3"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4"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22" fillId="0" borderId="14" xfId="2" applyFont="1" applyBorder="1" applyAlignment="1">
      <alignment horizontal="center" vertical="center"/>
    </xf>
    <xf numFmtId="0" fontId="22" fillId="0" borderId="3" xfId="2" applyFont="1" applyBorder="1" applyAlignment="1">
      <alignment horizontal="center" vertical="center"/>
    </xf>
    <xf numFmtId="0" fontId="22" fillId="0" borderId="16" xfId="2" applyFont="1" applyBorder="1" applyAlignment="1">
      <alignment horizontal="center" vertical="center"/>
    </xf>
    <xf numFmtId="0" fontId="22" fillId="0" borderId="17" xfId="2" applyFont="1" applyBorder="1" applyAlignment="1">
      <alignment horizontal="center" vertical="center"/>
    </xf>
    <xf numFmtId="0" fontId="7" fillId="8" borderId="3" xfId="0" applyFont="1" applyFill="1" applyBorder="1" applyAlignment="1">
      <alignment horizontal="center"/>
    </xf>
    <xf numFmtId="0" fontId="7" fillId="8" borderId="3" xfId="0" applyFont="1" applyFill="1" applyBorder="1" applyAlignment="1">
      <alignment horizontal="center" vertical="center" wrapText="1"/>
    </xf>
    <xf numFmtId="0" fontId="7" fillId="8" borderId="3" xfId="0" applyFont="1" applyFill="1" applyBorder="1" applyAlignment="1">
      <alignment horizontal="center" vertical="center"/>
    </xf>
    <xf numFmtId="0" fontId="7" fillId="7" borderId="3" xfId="0" applyFont="1" applyFill="1" applyBorder="1" applyAlignment="1">
      <alignment horizontal="center" vertical="center" textRotation="90" wrapText="1"/>
    </xf>
    <xf numFmtId="0" fontId="7" fillId="7" borderId="3"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0" fillId="0" borderId="0" xfId="0" applyAlignment="1">
      <alignment horizontal="center" vertical="center" textRotation="90" wrapText="1"/>
    </xf>
    <xf numFmtId="0" fontId="11" fillId="0" borderId="14" xfId="0" applyFont="1" applyBorder="1" applyAlignment="1">
      <alignment horizontal="left" vertical="center" wrapText="1"/>
    </xf>
    <xf numFmtId="0" fontId="12" fillId="0" borderId="3" xfId="0" applyFont="1" applyBorder="1" applyAlignment="1">
      <alignment horizontal="left" vertical="center" wrapText="1"/>
    </xf>
    <xf numFmtId="0" fontId="18" fillId="9" borderId="3" xfId="2" applyFont="1" applyFill="1" applyBorder="1" applyAlignment="1">
      <alignment horizontal="left" vertical="center"/>
    </xf>
    <xf numFmtId="0" fontId="5" fillId="9" borderId="3" xfId="2" applyFont="1" applyFill="1" applyBorder="1" applyAlignment="1">
      <alignment horizontal="left" vertical="center"/>
    </xf>
    <xf numFmtId="0" fontId="19" fillId="9" borderId="3" xfId="2" applyFont="1" applyFill="1" applyBorder="1" applyAlignment="1">
      <alignment horizontal="left" vertical="center"/>
    </xf>
    <xf numFmtId="0" fontId="18" fillId="9" borderId="19" xfId="2" applyFont="1" applyFill="1" applyBorder="1" applyAlignment="1">
      <alignment horizontal="left" vertical="center"/>
    </xf>
    <xf numFmtId="0" fontId="18" fillId="9" borderId="23" xfId="2" applyFont="1" applyFill="1" applyBorder="1" applyAlignment="1">
      <alignment horizontal="left" vertical="center"/>
    </xf>
    <xf numFmtId="0" fontId="11" fillId="0" borderId="26" xfId="0" applyFont="1" applyBorder="1" applyAlignment="1">
      <alignment horizontal="left" wrapText="1"/>
    </xf>
    <xf numFmtId="0" fontId="12" fillId="0" borderId="27" xfId="0" applyFont="1" applyBorder="1" applyAlignment="1">
      <alignment horizontal="left" wrapText="1"/>
    </xf>
    <xf numFmtId="14" fontId="18" fillId="9" borderId="28" xfId="2" applyNumberFormat="1" applyFont="1" applyFill="1" applyBorder="1" applyAlignment="1">
      <alignment horizontal="left" vertical="center"/>
    </xf>
    <xf numFmtId="14" fontId="18" fillId="9" borderId="29" xfId="2" applyNumberFormat="1" applyFont="1" applyFill="1" applyBorder="1" applyAlignment="1">
      <alignment horizontal="left" vertical="center"/>
    </xf>
    <xf numFmtId="14" fontId="18" fillId="9" borderId="30" xfId="2" applyNumberFormat="1" applyFont="1" applyFill="1" applyBorder="1" applyAlignment="1">
      <alignment horizontal="left" vertical="center"/>
    </xf>
    <xf numFmtId="0" fontId="5" fillId="9" borderId="17" xfId="2" applyFont="1" applyFill="1" applyBorder="1" applyAlignment="1">
      <alignment horizontal="left" vertical="center"/>
    </xf>
    <xf numFmtId="0" fontId="19" fillId="9" borderId="17" xfId="2" applyFont="1" applyFill="1" applyBorder="1" applyAlignment="1">
      <alignment horizontal="left" vertical="center"/>
    </xf>
    <xf numFmtId="0" fontId="18" fillId="9" borderId="30" xfId="2" applyFont="1" applyFill="1" applyBorder="1" applyAlignment="1">
      <alignment horizontal="left" vertical="center"/>
    </xf>
    <xf numFmtId="0" fontId="11" fillId="0" borderId="11" xfId="0" applyFont="1" applyBorder="1" applyAlignment="1">
      <alignment horizontal="left" vertical="center" wrapText="1"/>
    </xf>
    <xf numFmtId="0" fontId="16" fillId="0" borderId="12" xfId="0" applyFont="1" applyBorder="1" applyAlignment="1">
      <alignment horizontal="left" vertical="center" wrapText="1"/>
    </xf>
    <xf numFmtId="0" fontId="13" fillId="0" borderId="12" xfId="0" applyFont="1" applyBorder="1" applyAlignment="1">
      <alignment horizontal="left" vertical="center" wrapText="1"/>
    </xf>
    <xf numFmtId="0" fontId="5" fillId="9" borderId="12" xfId="2" applyFont="1" applyFill="1" applyBorder="1" applyAlignment="1">
      <alignment horizontal="left" vertical="center"/>
    </xf>
    <xf numFmtId="0" fontId="17" fillId="9" borderId="12" xfId="2" applyFont="1" applyFill="1" applyBorder="1" applyAlignment="1">
      <alignment horizontal="left" vertical="center"/>
    </xf>
    <xf numFmtId="0" fontId="18" fillId="9" borderId="24" xfId="2" applyFont="1" applyFill="1" applyBorder="1" applyAlignment="1">
      <alignment horizontal="left" vertical="center"/>
    </xf>
    <xf numFmtId="0" fontId="18" fillId="9" borderId="25" xfId="2" applyFont="1" applyFill="1" applyBorder="1" applyAlignment="1">
      <alignment horizontal="left" vertical="center"/>
    </xf>
    <xf numFmtId="0" fontId="17" fillId="9" borderId="7" xfId="2" applyFont="1" applyFill="1" applyBorder="1" applyAlignment="1">
      <alignment horizontal="center" vertical="center"/>
    </xf>
    <xf numFmtId="0" fontId="17" fillId="9" borderId="0" xfId="2" applyFont="1" applyFill="1" applyAlignment="1">
      <alignment horizontal="center" vertical="center"/>
    </xf>
    <xf numFmtId="0" fontId="28" fillId="0" borderId="21" xfId="0" applyFont="1" applyBorder="1" applyAlignment="1">
      <alignment horizontal="left" vertical="center" wrapText="1"/>
    </xf>
    <xf numFmtId="0" fontId="28" fillId="0" borderId="0" xfId="0" applyFont="1" applyAlignment="1">
      <alignment horizontal="left" vertical="center" wrapText="1"/>
    </xf>
    <xf numFmtId="0" fontId="28" fillId="0" borderId="38" xfId="0" applyFont="1" applyBorder="1" applyAlignment="1">
      <alignment horizontal="left" vertical="center" wrapText="1"/>
    </xf>
    <xf numFmtId="0" fontId="28" fillId="0" borderId="10" xfId="0" applyFont="1" applyBorder="1" applyAlignment="1">
      <alignment horizontal="left" vertical="center" wrapText="1"/>
    </xf>
    <xf numFmtId="0" fontId="28" fillId="0" borderId="1" xfId="0" applyFont="1" applyBorder="1" applyAlignment="1">
      <alignment horizontal="left" vertical="center" wrapText="1"/>
    </xf>
    <xf numFmtId="0" fontId="28" fillId="0" borderId="2" xfId="0" applyFont="1" applyBorder="1" applyAlignment="1">
      <alignment horizontal="left" vertical="center" wrapText="1"/>
    </xf>
    <xf numFmtId="0" fontId="10" fillId="0" borderId="35" xfId="0" applyFont="1" applyBorder="1" applyAlignment="1">
      <alignment horizontal="center" vertical="center" wrapText="1"/>
    </xf>
    <xf numFmtId="0" fontId="10" fillId="0" borderId="37"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2" xfId="0" applyFont="1" applyBorder="1" applyAlignment="1">
      <alignment horizontal="center" vertical="center" wrapText="1"/>
    </xf>
    <xf numFmtId="0" fontId="13" fillId="0" borderId="35" xfId="0" applyFont="1" applyBorder="1" applyAlignment="1">
      <alignment horizontal="left" vertical="center" wrapText="1"/>
    </xf>
    <xf numFmtId="0" fontId="13" fillId="0" borderId="36" xfId="0" applyFont="1" applyBorder="1" applyAlignment="1">
      <alignment horizontal="left" vertical="center" wrapText="1"/>
    </xf>
    <xf numFmtId="0" fontId="13" fillId="0" borderId="37" xfId="0" applyFont="1" applyBorder="1" applyAlignment="1">
      <alignment horizontal="left" vertical="center" wrapText="1"/>
    </xf>
    <xf numFmtId="0" fontId="13" fillId="0" borderId="10" xfId="0" applyFont="1" applyBorder="1" applyAlignment="1">
      <alignment horizontal="left" vertical="center" wrapText="1"/>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5" fillId="9" borderId="21" xfId="0" applyFont="1" applyFill="1" applyBorder="1" applyAlignment="1">
      <alignment horizontal="center" vertical="center" wrapText="1"/>
    </xf>
    <xf numFmtId="0" fontId="15" fillId="9" borderId="0" xfId="0" applyFont="1" applyFill="1" applyAlignment="1">
      <alignment horizontal="center" vertical="center" wrapText="1"/>
    </xf>
    <xf numFmtId="0" fontId="33" fillId="0" borderId="3" xfId="5" applyFont="1" applyBorder="1" applyAlignment="1">
      <alignment horizontal="center" vertical="center" wrapText="1"/>
    </xf>
    <xf numFmtId="0" fontId="31" fillId="0" borderId="3" xfId="0" applyFont="1" applyFill="1" applyBorder="1" applyAlignment="1">
      <alignment horizontal="center" vertical="center" wrapText="1"/>
    </xf>
    <xf numFmtId="0" fontId="31" fillId="0" borderId="3" xfId="0" applyFont="1" applyFill="1" applyBorder="1" applyAlignment="1">
      <alignment horizontal="left" vertical="center" wrapText="1"/>
    </xf>
    <xf numFmtId="0" fontId="31" fillId="0" borderId="3" xfId="4" applyFont="1" applyFill="1" applyBorder="1" applyAlignment="1">
      <alignment horizontal="left" vertical="center" wrapText="1"/>
    </xf>
    <xf numFmtId="0" fontId="38" fillId="0" borderId="3" xfId="0" applyFont="1" applyBorder="1" applyAlignment="1">
      <alignment horizontal="center" vertical="center"/>
    </xf>
    <xf numFmtId="0" fontId="39" fillId="0" borderId="3" xfId="0" applyFont="1" applyBorder="1" applyAlignment="1">
      <alignment horizontal="center" vertical="center"/>
    </xf>
    <xf numFmtId="0" fontId="40" fillId="0" borderId="3" xfId="0" applyFont="1" applyBorder="1" applyAlignment="1">
      <alignment horizontal="center" vertical="center"/>
    </xf>
  </cellXfs>
  <cellStyles count="6">
    <cellStyle name="Hipervínculo" xfId="5" builtinId="8"/>
    <cellStyle name="Moneda [0] 2" xfId="1"/>
    <cellStyle name="Normal" xfId="0" builtinId="0"/>
    <cellStyle name="Normal 2" xfId="2"/>
    <cellStyle name="Normal 2 2 2" xfId="4"/>
    <cellStyle name="Normal 3" xfId="3"/>
  </cellStyles>
  <dxfs count="10">
    <dxf>
      <fill>
        <patternFill>
          <bgColor rgb="FF00B050"/>
        </patternFill>
      </fill>
    </dxf>
    <dxf>
      <fill>
        <patternFill>
          <bgColor rgb="FFFFFF00"/>
        </patternFill>
      </fill>
    </dxf>
    <dxf>
      <fill>
        <patternFill>
          <bgColor rgb="FFFF0000"/>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ill>
        <patternFill>
          <bgColor rgb="FF00B0F0"/>
        </patternFill>
      </fill>
    </dxf>
    <dxf>
      <fill>
        <patternFill>
          <bgColor rgb="FF00B050"/>
        </patternFill>
      </fill>
    </dxf>
    <dxf>
      <fill>
        <patternFill>
          <bgColor rgb="FFFFFF00"/>
        </patternFill>
      </fill>
    </dxf>
    <dxf>
      <fill>
        <patternFill>
          <bgColor rgb="FFFF0000"/>
        </patternFill>
      </fill>
    </dxf>
  </dxfs>
  <tableStyles count="1" defaultTableStyle="TableStyleMedium2" defaultPivotStyle="PivotStyleLight16">
    <tableStyle name="Invisible" pivot="0" table="0" count="0"/>
  </tableStyles>
  <colors>
    <mruColors>
      <color rgb="FF235889"/>
      <color rgb="FFFF6600"/>
      <color rgb="FFF0701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0</xdr:row>
      <xdr:rowOff>154782</xdr:rowOff>
    </xdr:from>
    <xdr:to>
      <xdr:col>1</xdr:col>
      <xdr:colOff>1692388</xdr:colOff>
      <xdr:row>1</xdr:row>
      <xdr:rowOff>95250</xdr:rowOff>
    </xdr:to>
    <xdr:pic>
      <xdr:nvPicPr>
        <xdr:cNvPr id="4" name="Imagen 2">
          <a:extLst>
            <a:ext uri="{FF2B5EF4-FFF2-40B4-BE49-F238E27FC236}">
              <a16:creationId xmlns="" xmlns:a16="http://schemas.microsoft.com/office/drawing/2014/main" id="{C99E126D-A700-4D89-960F-5017886BF54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0" y="154782"/>
          <a:ext cx="3013982" cy="869156"/>
        </a:xfrm>
        <a:prstGeom prst="rect">
          <a:avLst/>
        </a:prstGeom>
      </xdr:spPr>
    </xdr:pic>
    <xdr:clientData/>
  </xdr:twoCellAnchor>
</xdr:wsDr>
</file>

<file path=xl/tables/table1.xml><?xml version="1.0" encoding="utf-8"?>
<table xmlns="http://schemas.openxmlformats.org/spreadsheetml/2006/main" id="1" name="Tabla1" displayName="Tabla1" ref="B3:C6" totalsRowShown="0">
  <autoFilter ref="B3:C6"/>
  <tableColumns count="2">
    <tableColumn id="1" name="INTEGRIDAD"/>
    <tableColumn id="2" name="Columna2"/>
  </tableColumns>
  <tableStyleInfo name="TableStyleMedium2" showFirstColumn="0" showLastColumn="0" showRowStripes="1" showColumnStripes="0"/>
</table>
</file>

<file path=xl/tables/table2.xml><?xml version="1.0" encoding="utf-8"?>
<table xmlns="http://schemas.openxmlformats.org/spreadsheetml/2006/main" id="2" name="Tabla13" displayName="Tabla13" ref="B8:C11" totalsRowShown="0">
  <autoFilter ref="B8:C11"/>
  <tableColumns count="2">
    <tableColumn id="1" name="DISPONIBILIDAD"/>
    <tableColumn id="2" name="Columna2"/>
  </tableColumns>
  <tableStyleInfo name="TableStyleMedium2" showFirstColumn="0" showLastColumn="0" showRowStripes="1" showColumnStripes="0"/>
</table>
</file>

<file path=xl/tables/table3.xml><?xml version="1.0" encoding="utf-8"?>
<table xmlns="http://schemas.openxmlformats.org/spreadsheetml/2006/main" id="3" name="Tabla134" displayName="Tabla134" ref="B13:D18" totalsRowShown="0">
  <autoFilter ref="B13:D18"/>
  <tableColumns count="3">
    <tableColumn id="1" name="CLASIFICACIÓN"/>
    <tableColumn id="3" name="Columna1"/>
    <tableColumn id="2" name="Columna2"/>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www.usme.gov.co/transparencia/planeacion/programas-proyectos" TargetMode="External"/><Relationship Id="rId13" Type="http://schemas.openxmlformats.org/officeDocument/2006/relationships/hyperlink" Target="http://www.usme.gov.co/milocalidad/presupuestos-participativos-2021" TargetMode="External"/><Relationship Id="rId18" Type="http://schemas.openxmlformats.org/officeDocument/2006/relationships/vmlDrawing" Target="../drawings/vmlDrawing1.vml"/><Relationship Id="rId3" Type="http://schemas.openxmlformats.org/officeDocument/2006/relationships/hyperlink" Target="http://www.usme.gov.co/transparencia/planeacion/planes/diagnostico-local-usme" TargetMode="External"/><Relationship Id="rId7" Type="http://schemas.openxmlformats.org/officeDocument/2006/relationships/hyperlink" Target="http://www.usme.gov.co/transparencia/planeacion/planes/plan-desarrollo-local-2021-2024" TargetMode="External"/><Relationship Id="rId12" Type="http://schemas.openxmlformats.org/officeDocument/2006/relationships/hyperlink" Target="http://www.usme.gov.co/transparencia/planeacion/planes" TargetMode="External"/><Relationship Id="rId17" Type="http://schemas.openxmlformats.org/officeDocument/2006/relationships/drawing" Target="../drawings/drawing1.xml"/><Relationship Id="rId2" Type="http://schemas.openxmlformats.org/officeDocument/2006/relationships/hyperlink" Target="http://usme.gov.co/transparencia/planeacion/planes" TargetMode="External"/><Relationship Id="rId16" Type="http://schemas.openxmlformats.org/officeDocument/2006/relationships/printerSettings" Target="../printerSettings/printerSettings2.bin"/><Relationship Id="rId1" Type="http://schemas.openxmlformats.org/officeDocument/2006/relationships/hyperlink" Target="mailto:alejandro.lopez@gobiernobogota.gov.co" TargetMode="External"/><Relationship Id="rId6" Type="http://schemas.openxmlformats.org/officeDocument/2006/relationships/hyperlink" Target="http://www.usme.gov.co/transparencia/planeacion/planes/propuesta-borrador-plan-desarrollo" TargetMode="External"/><Relationship Id="rId11" Type="http://schemas.openxmlformats.org/officeDocument/2006/relationships/hyperlink" Target="http://www.usme.gov.co/transparencia/planeacion/planes" TargetMode="External"/><Relationship Id="rId5" Type="http://schemas.openxmlformats.org/officeDocument/2006/relationships/hyperlink" Target="http://www.usme.gov.co/milocalidad/encuentros-ciudadanos-2020-0" TargetMode="External"/><Relationship Id="rId15" Type="http://schemas.openxmlformats.org/officeDocument/2006/relationships/hyperlink" Target="http://www.usme.gov.co/transparencia/planeacion/planes" TargetMode="External"/><Relationship Id="rId10" Type="http://schemas.openxmlformats.org/officeDocument/2006/relationships/hyperlink" Target="http://www.usme.gov.co/transparencia/planeacion/planes" TargetMode="External"/><Relationship Id="rId19" Type="http://schemas.openxmlformats.org/officeDocument/2006/relationships/comments" Target="../comments1.xml"/><Relationship Id="rId4" Type="http://schemas.openxmlformats.org/officeDocument/2006/relationships/hyperlink" Target="http://www.usme.gov.co/transparencia/planeacion/planes/propuesta-borrador-plan-desarrollo" TargetMode="External"/><Relationship Id="rId9" Type="http://schemas.openxmlformats.org/officeDocument/2006/relationships/hyperlink" Target="http://www.usme.gov.co/transparencia/planeacion/programas-proyectos" TargetMode="External"/><Relationship Id="rId14" Type="http://schemas.openxmlformats.org/officeDocument/2006/relationships/hyperlink" Target="http://www.usme.gov.co/transparencia/planeacion/planes" TargetMode="Externa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C55"/>
  <sheetViews>
    <sheetView showGridLines="0" view="pageBreakPreview" topLeftCell="A40" zoomScaleNormal="100" zoomScaleSheetLayoutView="100" workbookViewId="0">
      <selection activeCell="C25" sqref="C25"/>
    </sheetView>
  </sheetViews>
  <sheetFormatPr baseColWidth="10" defaultColWidth="11.42578125" defaultRowHeight="12.75"/>
  <cols>
    <col min="1" max="1" width="17.42578125" style="3" bestFit="1" customWidth="1"/>
    <col min="2" max="2" width="23.5703125" style="3" customWidth="1"/>
    <col min="3" max="3" width="112.28515625" style="3" customWidth="1"/>
    <col min="4" max="16384" width="11.42578125" style="3"/>
  </cols>
  <sheetData>
    <row r="1" spans="1:3" ht="12.75" customHeight="1">
      <c r="A1" s="65" t="s">
        <v>0</v>
      </c>
      <c r="B1" s="66"/>
      <c r="C1" s="67"/>
    </row>
    <row r="2" spans="1:3" ht="12.75" customHeight="1">
      <c r="A2" s="68"/>
      <c r="B2" s="69"/>
      <c r="C2" s="70"/>
    </row>
    <row r="3" spans="1:3" ht="13.5" customHeight="1" thickBot="1">
      <c r="A3" s="71"/>
      <c r="B3" s="72"/>
      <c r="C3" s="73"/>
    </row>
    <row r="4" spans="1:3" ht="13.5" thickBot="1"/>
    <row r="5" spans="1:3" ht="13.5" customHeight="1">
      <c r="A5" s="62" t="s">
        <v>1</v>
      </c>
      <c r="B5" s="63"/>
      <c r="C5" s="64"/>
    </row>
    <row r="6" spans="1:3" ht="40.5" customHeight="1">
      <c r="A6" s="60" t="s">
        <v>2</v>
      </c>
      <c r="B6" s="61"/>
      <c r="C6" s="34" t="s">
        <v>3</v>
      </c>
    </row>
    <row r="7" spans="1:3" ht="40.5" customHeight="1">
      <c r="A7" s="60" t="s">
        <v>4</v>
      </c>
      <c r="B7" s="61"/>
      <c r="C7" s="34" t="s">
        <v>5</v>
      </c>
    </row>
    <row r="8" spans="1:3" ht="40.5" customHeight="1">
      <c r="A8" s="60" t="s">
        <v>6</v>
      </c>
      <c r="B8" s="61"/>
      <c r="C8" s="34" t="s">
        <v>7</v>
      </c>
    </row>
    <row r="9" spans="1:3" ht="61.5" customHeight="1">
      <c r="A9" s="60" t="s">
        <v>8</v>
      </c>
      <c r="B9" s="61"/>
      <c r="C9" s="34" t="s">
        <v>9</v>
      </c>
    </row>
    <row r="10" spans="1:3" ht="54" customHeight="1">
      <c r="A10" s="60" t="s">
        <v>10</v>
      </c>
      <c r="B10" s="32" t="s">
        <v>11</v>
      </c>
      <c r="C10" s="35" t="s">
        <v>12</v>
      </c>
    </row>
    <row r="11" spans="1:3" ht="54" customHeight="1">
      <c r="A11" s="60"/>
      <c r="B11" s="32" t="s">
        <v>13</v>
      </c>
      <c r="C11" s="35" t="s">
        <v>14</v>
      </c>
    </row>
    <row r="12" spans="1:3" ht="54" customHeight="1">
      <c r="A12" s="60"/>
      <c r="B12" s="32" t="s">
        <v>15</v>
      </c>
      <c r="C12" s="35" t="s">
        <v>16</v>
      </c>
    </row>
    <row r="13" spans="1:3" ht="54" customHeight="1">
      <c r="A13" s="60"/>
      <c r="B13" s="32" t="s">
        <v>17</v>
      </c>
      <c r="C13" s="35" t="s">
        <v>18</v>
      </c>
    </row>
    <row r="14" spans="1:3" ht="88.5" customHeight="1">
      <c r="A14" s="60"/>
      <c r="B14" s="32" t="s">
        <v>19</v>
      </c>
      <c r="C14" s="35" t="s">
        <v>20</v>
      </c>
    </row>
    <row r="15" spans="1:3" ht="40.5" customHeight="1">
      <c r="A15" s="60" t="s">
        <v>21</v>
      </c>
      <c r="B15" s="61"/>
      <c r="C15" s="34" t="s">
        <v>22</v>
      </c>
    </row>
    <row r="16" spans="1:3" ht="60" customHeight="1">
      <c r="A16" s="60" t="s">
        <v>23</v>
      </c>
      <c r="B16" s="61"/>
      <c r="C16" s="34" t="s">
        <v>24</v>
      </c>
    </row>
    <row r="17" spans="1:3" ht="49.5" customHeight="1">
      <c r="A17" s="60" t="s">
        <v>25</v>
      </c>
      <c r="B17" s="61"/>
      <c r="C17" s="34" t="s">
        <v>26</v>
      </c>
    </row>
    <row r="18" spans="1:3" ht="49.5" customHeight="1">
      <c r="A18" s="60" t="s">
        <v>27</v>
      </c>
      <c r="B18" s="61"/>
      <c r="C18" s="34" t="s">
        <v>28</v>
      </c>
    </row>
    <row r="19" spans="1:3" ht="79.5" customHeight="1">
      <c r="A19" s="60" t="s">
        <v>29</v>
      </c>
      <c r="B19" s="61"/>
      <c r="C19" s="34" t="s">
        <v>30</v>
      </c>
    </row>
    <row r="20" spans="1:3" ht="40.5" customHeight="1">
      <c r="A20" s="60" t="s">
        <v>31</v>
      </c>
      <c r="B20" s="61"/>
      <c r="C20" s="34" t="s">
        <v>32</v>
      </c>
    </row>
    <row r="21" spans="1:3" ht="40.5" customHeight="1">
      <c r="A21" s="60" t="s">
        <v>33</v>
      </c>
      <c r="B21" s="61"/>
      <c r="C21" s="34" t="s">
        <v>34</v>
      </c>
    </row>
    <row r="22" spans="1:3" ht="40.5" customHeight="1">
      <c r="A22" s="60" t="s">
        <v>35</v>
      </c>
      <c r="B22" s="61"/>
      <c r="C22" s="34" t="s">
        <v>36</v>
      </c>
    </row>
    <row r="23" spans="1:3" ht="40.5" customHeight="1">
      <c r="A23" s="60" t="s">
        <v>37</v>
      </c>
      <c r="B23" s="61"/>
      <c r="C23" s="34" t="s">
        <v>38</v>
      </c>
    </row>
    <row r="24" spans="1:3" ht="54" customHeight="1">
      <c r="A24" s="60" t="s">
        <v>39</v>
      </c>
      <c r="B24" s="61"/>
      <c r="C24" s="34" t="s">
        <v>40</v>
      </c>
    </row>
    <row r="25" spans="1:3" ht="225">
      <c r="A25" s="57" t="s">
        <v>41</v>
      </c>
      <c r="B25" s="32" t="s">
        <v>42</v>
      </c>
      <c r="C25" s="34" t="s">
        <v>43</v>
      </c>
    </row>
    <row r="26" spans="1:3" ht="92.25" customHeight="1">
      <c r="A26" s="58"/>
      <c r="B26" s="32" t="s">
        <v>44</v>
      </c>
      <c r="C26" s="35" t="s">
        <v>45</v>
      </c>
    </row>
    <row r="27" spans="1:3" ht="102.75" customHeight="1">
      <c r="A27" s="58"/>
      <c r="B27" s="32" t="s">
        <v>46</v>
      </c>
      <c r="C27" s="35" t="s">
        <v>47</v>
      </c>
    </row>
    <row r="28" spans="1:3" ht="84" customHeight="1">
      <c r="A28" s="58"/>
      <c r="B28" s="32" t="s">
        <v>48</v>
      </c>
      <c r="C28" s="35" t="s">
        <v>49</v>
      </c>
    </row>
    <row r="29" spans="1:3" ht="54" customHeight="1">
      <c r="A29" s="58"/>
      <c r="B29" s="32" t="s">
        <v>50</v>
      </c>
      <c r="C29" s="35" t="s">
        <v>51</v>
      </c>
    </row>
    <row r="30" spans="1:3" ht="54" customHeight="1">
      <c r="A30" s="58"/>
      <c r="B30" s="32" t="s">
        <v>52</v>
      </c>
      <c r="C30" s="35" t="s">
        <v>53</v>
      </c>
    </row>
    <row r="31" spans="1:3" ht="75.75" customHeight="1">
      <c r="A31" s="58"/>
      <c r="B31" s="32" t="s">
        <v>54</v>
      </c>
      <c r="C31" s="35" t="s">
        <v>55</v>
      </c>
    </row>
    <row r="32" spans="1:3" ht="74.25" customHeight="1">
      <c r="A32" s="58"/>
      <c r="B32" s="32" t="s">
        <v>56</v>
      </c>
      <c r="C32" s="35" t="s">
        <v>57</v>
      </c>
    </row>
    <row r="33" spans="1:3" ht="80.25" customHeight="1">
      <c r="A33" s="58"/>
      <c r="B33" s="32" t="s">
        <v>58</v>
      </c>
      <c r="C33" s="35" t="s">
        <v>59</v>
      </c>
    </row>
    <row r="34" spans="1:3" ht="80.25" customHeight="1">
      <c r="A34" s="58"/>
      <c r="B34" s="32" t="s">
        <v>60</v>
      </c>
      <c r="C34" s="35" t="s">
        <v>61</v>
      </c>
    </row>
    <row r="35" spans="1:3" ht="54" customHeight="1">
      <c r="A35" s="58"/>
      <c r="B35" s="32" t="s">
        <v>62</v>
      </c>
      <c r="C35" s="34" t="s">
        <v>63</v>
      </c>
    </row>
    <row r="36" spans="1:3" ht="54" customHeight="1">
      <c r="A36" s="58"/>
      <c r="B36" s="32" t="s">
        <v>64</v>
      </c>
      <c r="C36" s="34" t="s">
        <v>63</v>
      </c>
    </row>
    <row r="37" spans="1:3" ht="54" customHeight="1">
      <c r="A37" s="58"/>
      <c r="B37" s="32" t="s">
        <v>65</v>
      </c>
      <c r="C37" s="34" t="s">
        <v>63</v>
      </c>
    </row>
    <row r="38" spans="1:3" ht="167.25" customHeight="1">
      <c r="A38" s="59"/>
      <c r="B38" s="32" t="s">
        <v>66</v>
      </c>
      <c r="C38" s="34" t="s">
        <v>67</v>
      </c>
    </row>
    <row r="39" spans="1:3" ht="54" customHeight="1">
      <c r="A39" s="60" t="s">
        <v>68</v>
      </c>
      <c r="B39" s="61"/>
      <c r="C39" s="34" t="s">
        <v>69</v>
      </c>
    </row>
    <row r="40" spans="1:3" ht="54" customHeight="1">
      <c r="A40" s="60" t="s">
        <v>70</v>
      </c>
      <c r="B40" s="32" t="s">
        <v>71</v>
      </c>
      <c r="C40" s="35" t="s">
        <v>72</v>
      </c>
    </row>
    <row r="41" spans="1:3" ht="89.25" customHeight="1">
      <c r="A41" s="60"/>
      <c r="B41" s="32" t="s">
        <v>73</v>
      </c>
      <c r="C41" s="35" t="s">
        <v>74</v>
      </c>
    </row>
    <row r="42" spans="1:3" ht="54" customHeight="1">
      <c r="A42" s="60"/>
      <c r="B42" s="32" t="s">
        <v>75</v>
      </c>
      <c r="C42" s="35" t="s">
        <v>76</v>
      </c>
    </row>
    <row r="43" spans="1:3" ht="54" customHeight="1">
      <c r="A43" s="60"/>
      <c r="B43" s="32" t="s">
        <v>77</v>
      </c>
      <c r="C43" s="35" t="s">
        <v>78</v>
      </c>
    </row>
    <row r="44" spans="1:3" ht="54" customHeight="1">
      <c r="A44" s="56" t="s">
        <v>79</v>
      </c>
      <c r="B44" s="41" t="s">
        <v>80</v>
      </c>
      <c r="C44" s="35" t="s">
        <v>81</v>
      </c>
    </row>
    <row r="45" spans="1:3" ht="54" customHeight="1">
      <c r="A45" s="56"/>
      <c r="B45" s="33" t="s">
        <v>82</v>
      </c>
      <c r="C45" s="35" t="s">
        <v>83</v>
      </c>
    </row>
    <row r="46" spans="1:3" ht="54" customHeight="1">
      <c r="A46" s="56"/>
      <c r="B46" s="33" t="s">
        <v>84</v>
      </c>
      <c r="C46" s="35" t="s">
        <v>85</v>
      </c>
    </row>
    <row r="47" spans="1:3" ht="54" customHeight="1">
      <c r="A47" s="56"/>
      <c r="B47" s="33" t="s">
        <v>86</v>
      </c>
      <c r="C47" s="35" t="s">
        <v>87</v>
      </c>
    </row>
    <row r="48" spans="1:3" ht="54" customHeight="1">
      <c r="A48" s="56"/>
      <c r="B48" s="33" t="s">
        <v>88</v>
      </c>
      <c r="C48" s="35" t="s">
        <v>89</v>
      </c>
    </row>
    <row r="49" spans="1:3" ht="54" customHeight="1">
      <c r="A49" s="56"/>
      <c r="B49" s="33" t="s">
        <v>90</v>
      </c>
      <c r="C49" s="35" t="s">
        <v>91</v>
      </c>
    </row>
    <row r="50" spans="1:3" ht="50.25" customHeight="1">
      <c r="A50" s="60" t="s">
        <v>92</v>
      </c>
      <c r="B50" s="61"/>
      <c r="C50" s="35" t="s">
        <v>93</v>
      </c>
    </row>
    <row r="51" spans="1:3" ht="57" customHeight="1">
      <c r="A51" s="60" t="s">
        <v>94</v>
      </c>
      <c r="B51" s="61"/>
      <c r="C51" s="35" t="s">
        <v>95</v>
      </c>
    </row>
    <row r="52" spans="1:3" ht="40.5" customHeight="1">
      <c r="A52" s="60" t="s">
        <v>96</v>
      </c>
      <c r="B52" s="61"/>
      <c r="C52" s="35" t="s">
        <v>97</v>
      </c>
    </row>
    <row r="53" spans="1:3" ht="38.25" customHeight="1">
      <c r="A53" s="74" t="s">
        <v>98</v>
      </c>
      <c r="B53" s="75"/>
      <c r="C53" s="36" t="s">
        <v>99</v>
      </c>
    </row>
    <row r="54" spans="1:3" ht="42.75" customHeight="1">
      <c r="A54" s="74" t="s">
        <v>100</v>
      </c>
      <c r="B54" s="75"/>
      <c r="C54" s="35" t="s">
        <v>101</v>
      </c>
    </row>
    <row r="55" spans="1:3" ht="37.5" customHeight="1" thickBot="1">
      <c r="A55" s="76" t="s">
        <v>96</v>
      </c>
      <c r="B55" s="77"/>
      <c r="C55" s="37" t="s">
        <v>102</v>
      </c>
    </row>
  </sheetData>
  <mergeCells count="27">
    <mergeCell ref="A53:B53"/>
    <mergeCell ref="A54:B54"/>
    <mergeCell ref="A55:B55"/>
    <mergeCell ref="A50:B50"/>
    <mergeCell ref="A51:B51"/>
    <mergeCell ref="A52:B52"/>
    <mergeCell ref="A5:C5"/>
    <mergeCell ref="A1:C3"/>
    <mergeCell ref="A6:B6"/>
    <mergeCell ref="A7:B7"/>
    <mergeCell ref="A8:B8"/>
    <mergeCell ref="A44:A49"/>
    <mergeCell ref="A25:A38"/>
    <mergeCell ref="A17:B17"/>
    <mergeCell ref="A9:B9"/>
    <mergeCell ref="A24:B24"/>
    <mergeCell ref="A19:B19"/>
    <mergeCell ref="A20:B20"/>
    <mergeCell ref="A21:B21"/>
    <mergeCell ref="A15:B15"/>
    <mergeCell ref="A22:B22"/>
    <mergeCell ref="A23:B23"/>
    <mergeCell ref="A16:B16"/>
    <mergeCell ref="A18:B18"/>
    <mergeCell ref="A40:A43"/>
    <mergeCell ref="A39:B39"/>
    <mergeCell ref="A10:A14"/>
  </mergeCells>
  <pageMargins left="0.70866141732283472" right="0.70866141732283472" top="0.74803149606299213" bottom="0.74803149606299213" header="0.31496062992125984" footer="0.31496062992125984"/>
  <pageSetup scale="58"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IW106"/>
  <sheetViews>
    <sheetView showGridLines="0" tabSelected="1" zoomScale="80" zoomScaleNormal="80" zoomScalePageLayoutView="70" workbookViewId="0">
      <selection activeCell="A7" sqref="A7"/>
    </sheetView>
  </sheetViews>
  <sheetFormatPr baseColWidth="10" defaultColWidth="11.42578125" defaultRowHeight="15"/>
  <cols>
    <col min="1" max="1" width="22.7109375" style="15" customWidth="1"/>
    <col min="2" max="2" width="31.85546875" style="15" customWidth="1"/>
    <col min="3" max="3" width="53.85546875" style="15" customWidth="1"/>
    <col min="4" max="7" width="22.7109375" style="15" customWidth="1"/>
    <col min="8" max="8" width="28.42578125" style="15" customWidth="1"/>
    <col min="9" max="9" width="30" style="16" customWidth="1"/>
    <col min="10" max="10" width="26" style="16" customWidth="1"/>
    <col min="11" max="11" width="34.85546875" style="17" customWidth="1"/>
    <col min="12" max="12" width="16.28515625" style="16" customWidth="1"/>
    <col min="13" max="13" width="26.5703125" style="16" customWidth="1"/>
    <col min="14" max="14" width="14.85546875" style="16" customWidth="1"/>
    <col min="15" max="15" width="22.28515625" style="16" customWidth="1"/>
    <col min="16" max="16" width="22" style="16" customWidth="1"/>
    <col min="17" max="17" width="22.5703125" style="16" customWidth="1"/>
    <col min="18" max="18" width="26.5703125" style="16" customWidth="1"/>
    <col min="19" max="19" width="24.85546875" style="16" bestFit="1" customWidth="1"/>
    <col min="20" max="20" width="18.140625" style="16" bestFit="1" customWidth="1"/>
    <col min="21" max="21" width="22.140625" style="16" bestFit="1" customWidth="1"/>
    <col min="22" max="22" width="24.85546875" style="16" customWidth="1"/>
    <col min="23" max="25" width="22.85546875" style="15" customWidth="1"/>
    <col min="26" max="27" width="14.5703125" style="15" customWidth="1"/>
    <col min="28" max="28" width="14.85546875" style="15" customWidth="1"/>
    <col min="29" max="29" width="19.85546875" style="15" customWidth="1"/>
    <col min="30" max="30" width="24" style="15" customWidth="1"/>
    <col min="31" max="31" width="24" style="15" hidden="1" customWidth="1"/>
    <col min="32" max="32" width="19.7109375" style="15" customWidth="1"/>
    <col min="33" max="33" width="19.7109375" style="15" hidden="1" customWidth="1"/>
    <col min="34" max="34" width="23.85546875" style="15" customWidth="1"/>
    <col min="35" max="36" width="23.85546875" style="15" hidden="1" customWidth="1"/>
    <col min="37" max="37" width="23.85546875" style="15" customWidth="1"/>
    <col min="38" max="38" width="38.7109375" style="15" customWidth="1"/>
    <col min="39" max="39" width="23.85546875" style="15" customWidth="1"/>
    <col min="40" max="40" width="19.7109375" style="15" customWidth="1"/>
    <col min="41" max="41" width="20.85546875" style="16" customWidth="1"/>
    <col min="42" max="42" width="21.140625" style="16" customWidth="1"/>
    <col min="43" max="43" width="27.140625" style="15" customWidth="1"/>
    <col min="44" max="44" width="16.7109375" style="15" customWidth="1"/>
    <col min="45" max="45" width="15.7109375" style="15" customWidth="1"/>
    <col min="46" max="47" width="11.42578125" style="15"/>
    <col min="48" max="48" width="19.140625" style="15" customWidth="1"/>
    <col min="49" max="16374" width="11.42578125" style="15"/>
    <col min="16375" max="16375" width="9.42578125" style="15" bestFit="1" customWidth="1"/>
    <col min="16376" max="16376" width="28.140625" style="15" bestFit="1" customWidth="1"/>
    <col min="16377" max="16377" width="20.85546875" style="15" bestFit="1" customWidth="1"/>
    <col min="16378" max="16378" width="20.28515625" style="15" bestFit="1" customWidth="1"/>
    <col min="16379" max="16379" width="13.7109375" style="15" bestFit="1" customWidth="1"/>
    <col min="16380" max="16384" width="13.7109375" style="15" customWidth="1"/>
  </cols>
  <sheetData>
    <row r="1" spans="1:51" s="14" customFormat="1" ht="72.75" customHeight="1">
      <c r="A1" s="115"/>
      <c r="B1" s="116"/>
      <c r="C1" s="109" t="s">
        <v>103</v>
      </c>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c r="AH1" s="110"/>
      <c r="AI1" s="110"/>
      <c r="AJ1" s="110"/>
      <c r="AK1" s="110"/>
      <c r="AL1" s="110"/>
      <c r="AM1" s="110"/>
      <c r="AN1" s="111"/>
      <c r="AO1" s="119" t="s">
        <v>104</v>
      </c>
      <c r="AP1" s="120"/>
      <c r="AQ1" s="121"/>
      <c r="AR1" s="24"/>
    </row>
    <row r="2" spans="1:51" s="14" customFormat="1" ht="26.25" customHeight="1">
      <c r="A2" s="117"/>
      <c r="B2" s="118"/>
      <c r="C2" s="112"/>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4"/>
      <c r="AO2" s="122"/>
      <c r="AP2" s="123"/>
      <c r="AQ2" s="124"/>
      <c r="AR2" s="24"/>
    </row>
    <row r="3" spans="1:51" s="14" customFormat="1" ht="26.25" customHeight="1">
      <c r="B3" s="28"/>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5"/>
      <c r="AP3" s="25"/>
      <c r="AQ3" s="25"/>
      <c r="AR3" s="24"/>
    </row>
    <row r="4" spans="1:51" s="18" customFormat="1" ht="42" customHeight="1">
      <c r="A4" s="83" t="s">
        <v>2</v>
      </c>
      <c r="B4" s="83" t="s">
        <v>4</v>
      </c>
      <c r="C4" s="83" t="s">
        <v>105</v>
      </c>
      <c r="D4" s="83" t="s">
        <v>8</v>
      </c>
      <c r="E4" s="82" t="s">
        <v>106</v>
      </c>
      <c r="F4" s="82"/>
      <c r="G4" s="82"/>
      <c r="H4" s="82"/>
      <c r="I4" s="82"/>
      <c r="J4" s="83" t="s">
        <v>21</v>
      </c>
      <c r="K4" s="83" t="s">
        <v>23</v>
      </c>
      <c r="L4" s="83" t="s">
        <v>25</v>
      </c>
      <c r="M4" s="82" t="s">
        <v>27</v>
      </c>
      <c r="N4" s="83" t="s">
        <v>29</v>
      </c>
      <c r="O4" s="83" t="s">
        <v>31</v>
      </c>
      <c r="P4" s="83" t="s">
        <v>33</v>
      </c>
      <c r="Q4" s="83" t="s">
        <v>35</v>
      </c>
      <c r="R4" s="83" t="s">
        <v>37</v>
      </c>
      <c r="S4" s="83" t="s">
        <v>39</v>
      </c>
      <c r="T4" s="79" t="s">
        <v>107</v>
      </c>
      <c r="U4" s="79"/>
      <c r="V4" s="79"/>
      <c r="W4" s="79"/>
      <c r="X4" s="79"/>
      <c r="Y4" s="79"/>
      <c r="Z4" s="79"/>
      <c r="AA4" s="79" t="s">
        <v>108</v>
      </c>
      <c r="AB4" s="79"/>
      <c r="AC4" s="79"/>
      <c r="AD4" s="79" t="s">
        <v>41</v>
      </c>
      <c r="AE4" s="79"/>
      <c r="AF4" s="79"/>
      <c r="AG4" s="79"/>
      <c r="AH4" s="79"/>
      <c r="AI4" s="79"/>
      <c r="AJ4" s="79"/>
      <c r="AK4" s="79"/>
      <c r="AL4" s="79" t="s">
        <v>68</v>
      </c>
      <c r="AM4" s="79" t="s">
        <v>109</v>
      </c>
      <c r="AN4" s="79"/>
      <c r="AO4" s="79"/>
      <c r="AP4" s="79"/>
      <c r="AQ4" s="80" t="s">
        <v>110</v>
      </c>
      <c r="AR4" s="80"/>
      <c r="AS4" s="80"/>
      <c r="AT4" s="80"/>
      <c r="AU4" s="80"/>
      <c r="AV4" s="80"/>
      <c r="AW4" s="80"/>
      <c r="AX4" s="80"/>
      <c r="AY4" s="80"/>
    </row>
    <row r="5" spans="1:51" s="30" customFormat="1" ht="28.5" customHeight="1">
      <c r="A5" s="83"/>
      <c r="B5" s="83"/>
      <c r="C5" s="83"/>
      <c r="D5" s="83"/>
      <c r="E5" s="81" t="s">
        <v>11</v>
      </c>
      <c r="F5" s="81" t="s">
        <v>13</v>
      </c>
      <c r="G5" s="81" t="s">
        <v>15</v>
      </c>
      <c r="H5" s="82" t="s">
        <v>17</v>
      </c>
      <c r="I5" s="82" t="s">
        <v>19</v>
      </c>
      <c r="J5" s="83"/>
      <c r="K5" s="83"/>
      <c r="L5" s="83"/>
      <c r="M5" s="82"/>
      <c r="N5" s="83"/>
      <c r="O5" s="83"/>
      <c r="P5" s="83"/>
      <c r="Q5" s="83"/>
      <c r="R5" s="83"/>
      <c r="S5" s="83"/>
      <c r="T5" s="79"/>
      <c r="U5" s="79"/>
      <c r="V5" s="79"/>
      <c r="W5" s="79"/>
      <c r="X5" s="79"/>
      <c r="Y5" s="79"/>
      <c r="Z5" s="79"/>
      <c r="AA5" s="79"/>
      <c r="AB5" s="79"/>
      <c r="AC5" s="79"/>
      <c r="AD5" s="79" t="s">
        <v>62</v>
      </c>
      <c r="AE5" s="40"/>
      <c r="AF5" s="79" t="s">
        <v>64</v>
      </c>
      <c r="AG5" s="40"/>
      <c r="AH5" s="79" t="s">
        <v>65</v>
      </c>
      <c r="AI5" s="40"/>
      <c r="AJ5" s="40"/>
      <c r="AK5" s="79" t="s">
        <v>66</v>
      </c>
      <c r="AL5" s="79"/>
      <c r="AM5" s="79" t="s">
        <v>71</v>
      </c>
      <c r="AN5" s="79" t="s">
        <v>73</v>
      </c>
      <c r="AO5" s="79" t="s">
        <v>75</v>
      </c>
      <c r="AP5" s="79" t="s">
        <v>77</v>
      </c>
      <c r="AQ5" s="79" t="s">
        <v>80</v>
      </c>
      <c r="AR5" s="79" t="s">
        <v>111</v>
      </c>
      <c r="AS5" s="79" t="s">
        <v>84</v>
      </c>
      <c r="AT5" s="79" t="s">
        <v>86</v>
      </c>
      <c r="AU5" s="78" t="s">
        <v>88</v>
      </c>
      <c r="AV5" s="78"/>
      <c r="AW5" s="78"/>
      <c r="AX5" s="79" t="s">
        <v>112</v>
      </c>
      <c r="AY5" s="79"/>
    </row>
    <row r="6" spans="1:51" s="31" customFormat="1" ht="101.25" customHeight="1">
      <c r="A6" s="83"/>
      <c r="B6" s="83"/>
      <c r="C6" s="83"/>
      <c r="D6" s="83"/>
      <c r="E6" s="81"/>
      <c r="F6" s="81"/>
      <c r="G6" s="81"/>
      <c r="H6" s="82"/>
      <c r="I6" s="82"/>
      <c r="J6" s="83"/>
      <c r="K6" s="83"/>
      <c r="L6" s="83"/>
      <c r="M6" s="82"/>
      <c r="N6" s="83"/>
      <c r="O6" s="83"/>
      <c r="P6" s="83"/>
      <c r="Q6" s="83"/>
      <c r="R6" s="83"/>
      <c r="S6" s="83"/>
      <c r="T6" s="40" t="s">
        <v>42</v>
      </c>
      <c r="U6" s="40" t="s">
        <v>113</v>
      </c>
      <c r="V6" s="40" t="s">
        <v>114</v>
      </c>
      <c r="W6" s="40" t="s">
        <v>48</v>
      </c>
      <c r="X6" s="40" t="s">
        <v>50</v>
      </c>
      <c r="Y6" s="40" t="s">
        <v>52</v>
      </c>
      <c r="Z6" s="40" t="s">
        <v>54</v>
      </c>
      <c r="AA6" s="40" t="s">
        <v>115</v>
      </c>
      <c r="AB6" s="40" t="s">
        <v>116</v>
      </c>
      <c r="AC6" s="40" t="s">
        <v>117</v>
      </c>
      <c r="AD6" s="79"/>
      <c r="AE6" s="40" t="s">
        <v>118</v>
      </c>
      <c r="AF6" s="79"/>
      <c r="AG6" s="40" t="s">
        <v>119</v>
      </c>
      <c r="AH6" s="79"/>
      <c r="AI6" s="40" t="s">
        <v>120</v>
      </c>
      <c r="AJ6" s="40"/>
      <c r="AK6" s="79"/>
      <c r="AL6" s="79"/>
      <c r="AM6" s="79"/>
      <c r="AN6" s="79"/>
      <c r="AO6" s="79"/>
      <c r="AP6" s="79"/>
      <c r="AQ6" s="79"/>
      <c r="AR6" s="79"/>
      <c r="AS6" s="79"/>
      <c r="AT6" s="79"/>
      <c r="AU6" s="42" t="s">
        <v>121</v>
      </c>
      <c r="AV6" s="42" t="s">
        <v>122</v>
      </c>
      <c r="AW6" s="42" t="s">
        <v>123</v>
      </c>
      <c r="AX6" s="40" t="s">
        <v>124</v>
      </c>
      <c r="AY6" s="40" t="s">
        <v>94</v>
      </c>
    </row>
    <row r="7" spans="1:51" s="29" customFormat="1" ht="56.25" customHeight="1">
      <c r="A7" s="43"/>
      <c r="B7" s="54" t="s">
        <v>237</v>
      </c>
      <c r="C7" s="47" t="s">
        <v>238</v>
      </c>
      <c r="D7" s="43" t="s">
        <v>152</v>
      </c>
      <c r="E7" s="44"/>
      <c r="F7" s="44"/>
      <c r="G7" s="44" t="s">
        <v>239</v>
      </c>
      <c r="H7" s="43"/>
      <c r="I7" s="43" t="s">
        <v>240</v>
      </c>
      <c r="J7" s="43" t="s">
        <v>153</v>
      </c>
      <c r="K7" s="43" t="s">
        <v>241</v>
      </c>
      <c r="L7" s="43" t="s">
        <v>247</v>
      </c>
      <c r="M7" s="43" t="s">
        <v>154</v>
      </c>
      <c r="N7" s="55" t="s">
        <v>242</v>
      </c>
      <c r="O7" s="55" t="s">
        <v>243</v>
      </c>
      <c r="P7" s="43" t="s">
        <v>244</v>
      </c>
      <c r="Q7" s="43" t="s">
        <v>244</v>
      </c>
      <c r="R7" s="43" t="s">
        <v>245</v>
      </c>
      <c r="S7" s="43" t="s">
        <v>246</v>
      </c>
      <c r="T7" s="43" t="s">
        <v>155</v>
      </c>
      <c r="U7" s="43" t="s">
        <v>145</v>
      </c>
      <c r="V7" s="43" t="s">
        <v>145</v>
      </c>
      <c r="W7" s="43" t="s">
        <v>158</v>
      </c>
      <c r="X7" s="43" t="s">
        <v>145</v>
      </c>
      <c r="Y7" s="43" t="s">
        <v>158</v>
      </c>
      <c r="Z7" s="43" t="s">
        <v>248</v>
      </c>
      <c r="AA7" s="43" t="s">
        <v>201</v>
      </c>
      <c r="AB7" s="43" t="s">
        <v>201</v>
      </c>
      <c r="AC7" s="43" t="s">
        <v>171</v>
      </c>
      <c r="AD7" s="43" t="s">
        <v>125</v>
      </c>
      <c r="AE7" s="43">
        <f>+VLOOKUP(AD7,Tabla1[],2,0)</f>
        <v>4</v>
      </c>
      <c r="AF7" s="43" t="s">
        <v>125</v>
      </c>
      <c r="AG7" s="43">
        <f>+VLOOKUP(AF7,Tabla1[],2,0)</f>
        <v>4</v>
      </c>
      <c r="AH7" s="43" t="s">
        <v>126</v>
      </c>
      <c r="AI7" s="43">
        <f>VLOOKUP(AH7,Tabla1[],2,0)</f>
        <v>2</v>
      </c>
      <c r="AJ7" s="43">
        <f>+AE7+AG7+AI7</f>
        <v>10</v>
      </c>
      <c r="AK7" s="43" t="str">
        <f>+IF(AJ7&gt;0,IF(AJ7&lt;=4,"BAJO",(IF(AJ7&lt;=8,"MEDIO","ALTO"))),"NA")</f>
        <v>ALTO</v>
      </c>
      <c r="AL7" s="43" t="s">
        <v>274</v>
      </c>
      <c r="AM7" s="43" t="s">
        <v>197</v>
      </c>
      <c r="AN7" s="43" t="s">
        <v>180</v>
      </c>
      <c r="AO7" s="43" t="s">
        <v>186</v>
      </c>
      <c r="AP7" s="43" t="s">
        <v>249</v>
      </c>
      <c r="AQ7" s="45" t="s">
        <v>828</v>
      </c>
      <c r="AR7" s="45" t="s">
        <v>251</v>
      </c>
      <c r="AS7" s="46" t="s">
        <v>250</v>
      </c>
      <c r="AT7" s="46" t="s">
        <v>252</v>
      </c>
      <c r="AU7" s="131" t="s">
        <v>239</v>
      </c>
      <c r="AV7" s="132"/>
      <c r="AW7" s="133"/>
      <c r="AX7" s="45" t="s">
        <v>253</v>
      </c>
      <c r="AY7" s="45" t="s">
        <v>254</v>
      </c>
    </row>
    <row r="8" spans="1:51" s="29" customFormat="1" ht="56.25" customHeight="1">
      <c r="A8" s="43"/>
      <c r="B8" s="43" t="s">
        <v>255</v>
      </c>
      <c r="C8" s="47" t="s">
        <v>256</v>
      </c>
      <c r="D8" s="43" t="s">
        <v>152</v>
      </c>
      <c r="E8" s="44"/>
      <c r="F8" s="44"/>
      <c r="G8" s="44" t="s">
        <v>239</v>
      </c>
      <c r="H8" s="43"/>
      <c r="I8" s="43" t="s">
        <v>240</v>
      </c>
      <c r="J8" s="43" t="s">
        <v>153</v>
      </c>
      <c r="K8" s="43" t="s">
        <v>257</v>
      </c>
      <c r="L8" s="43" t="s">
        <v>247</v>
      </c>
      <c r="M8" s="43" t="s">
        <v>154</v>
      </c>
      <c r="N8" s="55" t="s">
        <v>242</v>
      </c>
      <c r="O8" s="55" t="s">
        <v>243</v>
      </c>
      <c r="P8" s="43" t="s">
        <v>244</v>
      </c>
      <c r="Q8" s="43" t="s">
        <v>244</v>
      </c>
      <c r="R8" s="43" t="s">
        <v>245</v>
      </c>
      <c r="S8" s="43" t="s">
        <v>246</v>
      </c>
      <c r="T8" s="43" t="s">
        <v>176</v>
      </c>
      <c r="U8" s="43" t="s">
        <v>145</v>
      </c>
      <c r="V8" s="43" t="s">
        <v>145</v>
      </c>
      <c r="W8" s="43" t="s">
        <v>158</v>
      </c>
      <c r="X8" s="43" t="s">
        <v>145</v>
      </c>
      <c r="Y8" s="43" t="s">
        <v>158</v>
      </c>
      <c r="Z8" s="43" t="s">
        <v>258</v>
      </c>
      <c r="AA8" s="43" t="s">
        <v>201</v>
      </c>
      <c r="AB8" s="43" t="s">
        <v>201</v>
      </c>
      <c r="AC8" s="43" t="s">
        <v>171</v>
      </c>
      <c r="AD8" s="43" t="s">
        <v>126</v>
      </c>
      <c r="AE8" s="43">
        <f>+VLOOKUP(AD8,Tabla1[],2,0)</f>
        <v>2</v>
      </c>
      <c r="AF8" s="43" t="s">
        <v>126</v>
      </c>
      <c r="AG8" s="43">
        <f>+VLOOKUP(AF8,Tabla1[],2,0)</f>
        <v>2</v>
      </c>
      <c r="AH8" s="43" t="s">
        <v>126</v>
      </c>
      <c r="AI8" s="43">
        <f>VLOOKUP(AH8,Tabla1[],2,0)</f>
        <v>2</v>
      </c>
      <c r="AJ8" s="43">
        <f t="shared" ref="AJ8:AJ100" si="0">+AE8+AG8+AI8</f>
        <v>6</v>
      </c>
      <c r="AK8" s="43" t="str">
        <f t="shared" ref="AK8:AK71" si="1">+IF(AJ8&gt;0,IF(AJ8&lt;=4,"BAJO",(IF(AJ8&lt;=8,"MEDIO","ALTO"))),"NA")</f>
        <v>MEDIO</v>
      </c>
      <c r="AL8" s="43" t="s">
        <v>274</v>
      </c>
      <c r="AM8" s="43" t="s">
        <v>197</v>
      </c>
      <c r="AN8" s="43" t="s">
        <v>180</v>
      </c>
      <c r="AO8" s="43" t="s">
        <v>192</v>
      </c>
      <c r="AP8" s="43" t="s">
        <v>273</v>
      </c>
      <c r="AQ8" s="45" t="s">
        <v>828</v>
      </c>
      <c r="AR8" s="45" t="s">
        <v>251</v>
      </c>
      <c r="AS8" s="46" t="s">
        <v>250</v>
      </c>
      <c r="AT8" s="46" t="s">
        <v>252</v>
      </c>
      <c r="AU8" s="131" t="s">
        <v>759</v>
      </c>
      <c r="AV8" s="132"/>
      <c r="AW8" s="133"/>
      <c r="AX8" s="45" t="s">
        <v>253</v>
      </c>
      <c r="AY8" s="45" t="s">
        <v>254</v>
      </c>
    </row>
    <row r="9" spans="1:51" s="29" customFormat="1" ht="56.25" customHeight="1">
      <c r="A9" s="43" t="s">
        <v>259</v>
      </c>
      <c r="B9" s="43" t="s">
        <v>261</v>
      </c>
      <c r="C9" s="47" t="s">
        <v>260</v>
      </c>
      <c r="D9" s="43" t="s">
        <v>152</v>
      </c>
      <c r="E9" s="44" t="s">
        <v>239</v>
      </c>
      <c r="F9" s="44"/>
      <c r="G9" s="44"/>
      <c r="H9" s="43" t="s">
        <v>268</v>
      </c>
      <c r="I9" s="43" t="s">
        <v>269</v>
      </c>
      <c r="J9" s="43" t="s">
        <v>142</v>
      </c>
      <c r="K9" s="43" t="s">
        <v>145</v>
      </c>
      <c r="L9" s="43" t="s">
        <v>145</v>
      </c>
      <c r="M9" s="43" t="s">
        <v>154</v>
      </c>
      <c r="N9" s="55" t="s">
        <v>293</v>
      </c>
      <c r="O9" s="55" t="s">
        <v>270</v>
      </c>
      <c r="P9" s="43" t="s">
        <v>290</v>
      </c>
      <c r="Q9" s="43" t="s">
        <v>271</v>
      </c>
      <c r="R9" s="43" t="s">
        <v>295</v>
      </c>
      <c r="S9" s="43" t="s">
        <v>272</v>
      </c>
      <c r="T9" s="43" t="s">
        <v>167</v>
      </c>
      <c r="U9" s="43" t="s">
        <v>145</v>
      </c>
      <c r="V9" s="43" t="s">
        <v>145</v>
      </c>
      <c r="W9" s="43" t="s">
        <v>158</v>
      </c>
      <c r="X9" s="43" t="s">
        <v>145</v>
      </c>
      <c r="Y9" s="43" t="s">
        <v>158</v>
      </c>
      <c r="Z9" s="43" t="s">
        <v>258</v>
      </c>
      <c r="AA9" s="43" t="s">
        <v>201</v>
      </c>
      <c r="AB9" s="43" t="s">
        <v>201</v>
      </c>
      <c r="AC9" s="43" t="s">
        <v>171</v>
      </c>
      <c r="AD9" s="43" t="s">
        <v>127</v>
      </c>
      <c r="AE9" s="43">
        <f>+VLOOKUP(AD9,Tabla1[],2,0)</f>
        <v>1</v>
      </c>
      <c r="AF9" s="43" t="s">
        <v>126</v>
      </c>
      <c r="AG9" s="43">
        <f>+VLOOKUP(AF9,Tabla1[],2,0)</f>
        <v>2</v>
      </c>
      <c r="AH9" s="43" t="s">
        <v>127</v>
      </c>
      <c r="AI9" s="43">
        <f>VLOOKUP(AH9,Tabla1[],2,0)</f>
        <v>1</v>
      </c>
      <c r="AJ9" s="43">
        <f t="shared" si="0"/>
        <v>4</v>
      </c>
      <c r="AK9" s="43" t="str">
        <f t="shared" si="1"/>
        <v>BAJO</v>
      </c>
      <c r="AL9" s="43" t="s">
        <v>299</v>
      </c>
      <c r="AM9" s="43" t="s">
        <v>197</v>
      </c>
      <c r="AN9" s="43" t="s">
        <v>162</v>
      </c>
      <c r="AO9" s="43" t="s">
        <v>186</v>
      </c>
      <c r="AP9" s="43" t="s">
        <v>301</v>
      </c>
      <c r="AQ9" s="45" t="s">
        <v>275</v>
      </c>
      <c r="AR9" s="45" t="s">
        <v>251</v>
      </c>
      <c r="AS9" s="45" t="s">
        <v>277</v>
      </c>
      <c r="AT9" s="45" t="s">
        <v>276</v>
      </c>
      <c r="AU9" s="131" t="s">
        <v>239</v>
      </c>
      <c r="AV9" s="132" t="s">
        <v>239</v>
      </c>
      <c r="AW9" s="133"/>
      <c r="AX9" s="45" t="s">
        <v>824</v>
      </c>
      <c r="AY9" s="45" t="s">
        <v>306</v>
      </c>
    </row>
    <row r="10" spans="1:51" s="29" customFormat="1" ht="56.25" customHeight="1">
      <c r="A10" s="43" t="s">
        <v>264</v>
      </c>
      <c r="B10" s="43" t="s">
        <v>265</v>
      </c>
      <c r="C10" s="47" t="s">
        <v>266</v>
      </c>
      <c r="D10" s="43" t="s">
        <v>152</v>
      </c>
      <c r="E10" s="44" t="s">
        <v>239</v>
      </c>
      <c r="F10" s="44"/>
      <c r="G10" s="44"/>
      <c r="H10" s="43" t="s">
        <v>268</v>
      </c>
      <c r="I10" s="43" t="s">
        <v>269</v>
      </c>
      <c r="J10" s="43" t="s">
        <v>142</v>
      </c>
      <c r="K10" s="43" t="s">
        <v>145</v>
      </c>
      <c r="L10" s="43" t="s">
        <v>145</v>
      </c>
      <c r="M10" s="43" t="s">
        <v>154</v>
      </c>
      <c r="N10" s="55" t="s">
        <v>293</v>
      </c>
      <c r="O10" s="55" t="s">
        <v>278</v>
      </c>
      <c r="P10" s="43" t="s">
        <v>290</v>
      </c>
      <c r="Q10" s="43" t="s">
        <v>271</v>
      </c>
      <c r="R10" s="43" t="s">
        <v>295</v>
      </c>
      <c r="S10" s="43" t="s">
        <v>272</v>
      </c>
      <c r="T10" s="43" t="s">
        <v>167</v>
      </c>
      <c r="U10" s="43" t="s">
        <v>145</v>
      </c>
      <c r="V10" s="43" t="s">
        <v>145</v>
      </c>
      <c r="W10" s="43" t="s">
        <v>158</v>
      </c>
      <c r="X10" s="43" t="s">
        <v>145</v>
      </c>
      <c r="Y10" s="43" t="s">
        <v>158</v>
      </c>
      <c r="Z10" s="43" t="s">
        <v>258</v>
      </c>
      <c r="AA10" s="43" t="s">
        <v>201</v>
      </c>
      <c r="AB10" s="43" t="s">
        <v>201</v>
      </c>
      <c r="AC10" s="43" t="s">
        <v>171</v>
      </c>
      <c r="AD10" s="43" t="s">
        <v>127</v>
      </c>
      <c r="AE10" s="43">
        <f>+VLOOKUP(AD10,Tabla1[],2,0)</f>
        <v>1</v>
      </c>
      <c r="AF10" s="43" t="s">
        <v>126</v>
      </c>
      <c r="AG10" s="43">
        <f>+VLOOKUP(AF10,Tabla1[],2,0)</f>
        <v>2</v>
      </c>
      <c r="AH10" s="43" t="s">
        <v>127</v>
      </c>
      <c r="AI10" s="43">
        <f>VLOOKUP(AH10,Tabla1[],2,0)</f>
        <v>1</v>
      </c>
      <c r="AJ10" s="43">
        <f t="shared" ref="AJ10:AJ11" si="2">+AE10+AG10+AI10</f>
        <v>4</v>
      </c>
      <c r="AK10" s="43" t="str">
        <f t="shared" si="1"/>
        <v>BAJO</v>
      </c>
      <c r="AL10" s="43" t="s">
        <v>299</v>
      </c>
      <c r="AM10" s="43" t="s">
        <v>197</v>
      </c>
      <c r="AN10" s="43" t="s">
        <v>162</v>
      </c>
      <c r="AO10" s="43" t="s">
        <v>186</v>
      </c>
      <c r="AP10" s="43" t="s">
        <v>301</v>
      </c>
      <c r="AQ10" s="45" t="s">
        <v>275</v>
      </c>
      <c r="AR10" s="45" t="s">
        <v>251</v>
      </c>
      <c r="AS10" s="49" t="s">
        <v>277</v>
      </c>
      <c r="AT10" s="45" t="s">
        <v>276</v>
      </c>
      <c r="AU10" s="131" t="s">
        <v>239</v>
      </c>
      <c r="AV10" s="132" t="s">
        <v>239</v>
      </c>
      <c r="AW10" s="133"/>
      <c r="AX10" s="45" t="s">
        <v>824</v>
      </c>
      <c r="AY10" s="45" t="s">
        <v>306</v>
      </c>
    </row>
    <row r="11" spans="1:51" s="29" customFormat="1" ht="56.25" customHeight="1">
      <c r="A11" s="43" t="s">
        <v>263</v>
      </c>
      <c r="B11" s="43" t="s">
        <v>262</v>
      </c>
      <c r="C11" s="43" t="s">
        <v>267</v>
      </c>
      <c r="D11" s="43" t="s">
        <v>152</v>
      </c>
      <c r="E11" s="44" t="s">
        <v>239</v>
      </c>
      <c r="F11" s="44"/>
      <c r="G11" s="44"/>
      <c r="H11" s="43" t="s">
        <v>268</v>
      </c>
      <c r="I11" s="43" t="s">
        <v>269</v>
      </c>
      <c r="J11" s="43" t="s">
        <v>142</v>
      </c>
      <c r="K11" s="43" t="s">
        <v>145</v>
      </c>
      <c r="L11" s="43" t="s">
        <v>145</v>
      </c>
      <c r="M11" s="43" t="s">
        <v>154</v>
      </c>
      <c r="N11" s="55" t="s">
        <v>293</v>
      </c>
      <c r="O11" s="55" t="s">
        <v>279</v>
      </c>
      <c r="P11" s="43" t="s">
        <v>290</v>
      </c>
      <c r="Q11" s="43" t="s">
        <v>271</v>
      </c>
      <c r="R11" s="43" t="s">
        <v>295</v>
      </c>
      <c r="S11" s="43" t="s">
        <v>272</v>
      </c>
      <c r="T11" s="43" t="s">
        <v>167</v>
      </c>
      <c r="U11" s="43" t="s">
        <v>145</v>
      </c>
      <c r="V11" s="43" t="s">
        <v>145</v>
      </c>
      <c r="W11" s="43" t="s">
        <v>158</v>
      </c>
      <c r="X11" s="43" t="s">
        <v>145</v>
      </c>
      <c r="Y11" s="43" t="s">
        <v>158</v>
      </c>
      <c r="Z11" s="43" t="s">
        <v>258</v>
      </c>
      <c r="AA11" s="43" t="s">
        <v>201</v>
      </c>
      <c r="AB11" s="43" t="s">
        <v>201</v>
      </c>
      <c r="AC11" s="43" t="s">
        <v>171</v>
      </c>
      <c r="AD11" s="43" t="s">
        <v>127</v>
      </c>
      <c r="AE11" s="43">
        <f>+VLOOKUP(AD11,Tabla1[],2,0)</f>
        <v>1</v>
      </c>
      <c r="AF11" s="43" t="s">
        <v>126</v>
      </c>
      <c r="AG11" s="43">
        <f>+VLOOKUP(AF11,Tabla1[],2,0)</f>
        <v>2</v>
      </c>
      <c r="AH11" s="43" t="s">
        <v>127</v>
      </c>
      <c r="AI11" s="43">
        <f>VLOOKUP(AH11,Tabla1[],2,0)</f>
        <v>1</v>
      </c>
      <c r="AJ11" s="43">
        <f t="shared" si="2"/>
        <v>4</v>
      </c>
      <c r="AK11" s="43" t="str">
        <f>+IF(AJ11&gt;0,IF(AJ11&lt;=4,"BAJO",(IF(AJ11&lt;=8,"MEDIO","ALTO"))),"NA")</f>
        <v>BAJO</v>
      </c>
      <c r="AL11" s="43" t="s">
        <v>299</v>
      </c>
      <c r="AM11" s="43" t="s">
        <v>197</v>
      </c>
      <c r="AN11" s="43" t="s">
        <v>162</v>
      </c>
      <c r="AO11" s="43" t="s">
        <v>186</v>
      </c>
      <c r="AP11" s="43" t="s">
        <v>301</v>
      </c>
      <c r="AQ11" s="45" t="s">
        <v>275</v>
      </c>
      <c r="AR11" s="45" t="s">
        <v>251</v>
      </c>
      <c r="AS11" s="49" t="s">
        <v>277</v>
      </c>
      <c r="AT11" s="45" t="s">
        <v>276</v>
      </c>
      <c r="AU11" s="131" t="s">
        <v>239</v>
      </c>
      <c r="AV11" s="132" t="s">
        <v>239</v>
      </c>
      <c r="AW11" s="133"/>
      <c r="AX11" s="45" t="s">
        <v>824</v>
      </c>
      <c r="AY11" s="45" t="s">
        <v>306</v>
      </c>
    </row>
    <row r="12" spans="1:51" s="29" customFormat="1" ht="56.25" customHeight="1">
      <c r="A12" s="43" t="s">
        <v>282</v>
      </c>
      <c r="B12" s="43" t="s">
        <v>280</v>
      </c>
      <c r="C12" s="43" t="s">
        <v>284</v>
      </c>
      <c r="D12" s="43" t="s">
        <v>152</v>
      </c>
      <c r="E12" s="44"/>
      <c r="F12" s="44"/>
      <c r="G12" s="44"/>
      <c r="H12" s="43" t="s">
        <v>288</v>
      </c>
      <c r="I12" s="43" t="s">
        <v>287</v>
      </c>
      <c r="J12" s="43" t="s">
        <v>142</v>
      </c>
      <c r="K12" s="43" t="s">
        <v>145</v>
      </c>
      <c r="L12" s="43" t="s">
        <v>145</v>
      </c>
      <c r="M12" s="43" t="s">
        <v>154</v>
      </c>
      <c r="N12" s="55" t="s">
        <v>292</v>
      </c>
      <c r="O12" s="55" t="s">
        <v>289</v>
      </c>
      <c r="P12" s="43" t="s">
        <v>291</v>
      </c>
      <c r="Q12" s="43" t="s">
        <v>294</v>
      </c>
      <c r="R12" s="43" t="s">
        <v>292</v>
      </c>
      <c r="S12" s="43" t="s">
        <v>296</v>
      </c>
      <c r="T12" s="43" t="s">
        <v>144</v>
      </c>
      <c r="U12" s="43" t="s">
        <v>168</v>
      </c>
      <c r="V12" s="43" t="s">
        <v>169</v>
      </c>
      <c r="W12" s="43" t="s">
        <v>158</v>
      </c>
      <c r="X12" s="43" t="s">
        <v>185</v>
      </c>
      <c r="Y12" s="43" t="s">
        <v>147</v>
      </c>
      <c r="Z12" s="43" t="s">
        <v>297</v>
      </c>
      <c r="AA12" s="43" t="s">
        <v>201</v>
      </c>
      <c r="AB12" s="43" t="s">
        <v>201</v>
      </c>
      <c r="AC12" s="43" t="s">
        <v>161</v>
      </c>
      <c r="AD12" s="43" t="s">
        <v>126</v>
      </c>
      <c r="AE12" s="43"/>
      <c r="AF12" s="43" t="s">
        <v>126</v>
      </c>
      <c r="AG12" s="43"/>
      <c r="AH12" s="43" t="s">
        <v>126</v>
      </c>
      <c r="AI12" s="43"/>
      <c r="AJ12" s="43"/>
      <c r="AK12" s="43" t="str">
        <f>+IF(AJ12&gt;0,IF(AJ12&lt;=4,"BAJO",(IF(AJ12&lt;=8,"MEDIO","ALTO"))),"NA")</f>
        <v>NA</v>
      </c>
      <c r="AL12" s="43" t="s">
        <v>300</v>
      </c>
      <c r="AM12" s="43" t="s">
        <v>197</v>
      </c>
      <c r="AN12" s="43" t="s">
        <v>162</v>
      </c>
      <c r="AO12" s="43" t="s">
        <v>186</v>
      </c>
      <c r="AP12" s="43" t="s">
        <v>302</v>
      </c>
      <c r="AQ12" s="45" t="s">
        <v>303</v>
      </c>
      <c r="AR12" s="45" t="s">
        <v>251</v>
      </c>
      <c r="AS12" s="46" t="s">
        <v>277</v>
      </c>
      <c r="AT12" s="46" t="s">
        <v>304</v>
      </c>
      <c r="AU12" s="131" t="s">
        <v>239</v>
      </c>
      <c r="AV12" s="132" t="s">
        <v>239</v>
      </c>
      <c r="AW12" s="133"/>
      <c r="AX12" s="45" t="s">
        <v>305</v>
      </c>
      <c r="AY12" s="45" t="s">
        <v>307</v>
      </c>
    </row>
    <row r="13" spans="1:51" s="29" customFormat="1" ht="56.25" customHeight="1">
      <c r="A13" s="43" t="s">
        <v>283</v>
      </c>
      <c r="B13" s="43" t="s">
        <v>281</v>
      </c>
      <c r="C13" s="43" t="s">
        <v>285</v>
      </c>
      <c r="D13" s="43" t="s">
        <v>152</v>
      </c>
      <c r="E13" s="44" t="s">
        <v>239</v>
      </c>
      <c r="F13" s="44"/>
      <c r="G13" s="44" t="s">
        <v>239</v>
      </c>
      <c r="H13" s="43" t="s">
        <v>286</v>
      </c>
      <c r="I13" s="43" t="s">
        <v>287</v>
      </c>
      <c r="J13" s="43" t="s">
        <v>142</v>
      </c>
      <c r="K13" s="43" t="s">
        <v>145</v>
      </c>
      <c r="L13" s="43" t="s">
        <v>145</v>
      </c>
      <c r="M13" s="43" t="s">
        <v>154</v>
      </c>
      <c r="N13" s="55" t="s">
        <v>292</v>
      </c>
      <c r="O13" s="55" t="s">
        <v>289</v>
      </c>
      <c r="P13" s="43" t="s">
        <v>291</v>
      </c>
      <c r="Q13" s="43" t="s">
        <v>294</v>
      </c>
      <c r="R13" s="43" t="s">
        <v>292</v>
      </c>
      <c r="S13" s="43" t="s">
        <v>296</v>
      </c>
      <c r="T13" s="43" t="s">
        <v>155</v>
      </c>
      <c r="U13" s="43" t="s">
        <v>168</v>
      </c>
      <c r="V13" s="43" t="s">
        <v>145</v>
      </c>
      <c r="W13" s="43" t="s">
        <v>158</v>
      </c>
      <c r="X13" s="43" t="s">
        <v>179</v>
      </c>
      <c r="Y13" s="43" t="s">
        <v>160</v>
      </c>
      <c r="Z13" s="43" t="s">
        <v>776</v>
      </c>
      <c r="AA13" s="43" t="s">
        <v>197</v>
      </c>
      <c r="AB13" s="43" t="s">
        <v>201</v>
      </c>
      <c r="AC13" s="43" t="s">
        <v>148</v>
      </c>
      <c r="AD13" s="43" t="s">
        <v>126</v>
      </c>
      <c r="AE13" s="43">
        <f>+VLOOKUP(AD13,Tabla1[],2,0)</f>
        <v>2</v>
      </c>
      <c r="AF13" s="43" t="s">
        <v>126</v>
      </c>
      <c r="AG13" s="43">
        <f>+VLOOKUP(AF13,Tabla1[],2,0)</f>
        <v>2</v>
      </c>
      <c r="AH13" s="43" t="s">
        <v>125</v>
      </c>
      <c r="AI13" s="43">
        <f>VLOOKUP(AH13,Tabla1[],2,0)</f>
        <v>4</v>
      </c>
      <c r="AJ13" s="43">
        <f t="shared" si="0"/>
        <v>8</v>
      </c>
      <c r="AK13" s="43" t="str">
        <f t="shared" si="1"/>
        <v>MEDIO</v>
      </c>
      <c r="AL13" s="43" t="s">
        <v>300</v>
      </c>
      <c r="AM13" s="43" t="s">
        <v>197</v>
      </c>
      <c r="AN13" s="43" t="s">
        <v>149</v>
      </c>
      <c r="AO13" s="43" t="s">
        <v>186</v>
      </c>
      <c r="AP13" s="43" t="s">
        <v>302</v>
      </c>
      <c r="AQ13" s="45" t="s">
        <v>303</v>
      </c>
      <c r="AR13" s="45" t="s">
        <v>251</v>
      </c>
      <c r="AS13" s="46" t="s">
        <v>277</v>
      </c>
      <c r="AT13" s="46" t="s">
        <v>304</v>
      </c>
      <c r="AU13" s="131" t="s">
        <v>239</v>
      </c>
      <c r="AV13" s="132" t="s">
        <v>239</v>
      </c>
      <c r="AW13" s="133"/>
      <c r="AX13" s="45" t="s">
        <v>305</v>
      </c>
      <c r="AY13" s="45" t="s">
        <v>307</v>
      </c>
    </row>
    <row r="14" spans="1:51" s="29" customFormat="1" ht="56.25" customHeight="1">
      <c r="A14" s="52" t="s">
        <v>308</v>
      </c>
      <c r="B14" s="50" t="s">
        <v>309</v>
      </c>
      <c r="C14" s="50" t="s">
        <v>310</v>
      </c>
      <c r="D14" s="50" t="s">
        <v>213</v>
      </c>
      <c r="E14" s="52" t="s">
        <v>239</v>
      </c>
      <c r="F14" s="52"/>
      <c r="G14" s="52"/>
      <c r="H14" s="50" t="s">
        <v>558</v>
      </c>
      <c r="I14" s="52" t="s">
        <v>287</v>
      </c>
      <c r="J14" s="43" t="s">
        <v>182</v>
      </c>
      <c r="K14" s="43" t="s">
        <v>145</v>
      </c>
      <c r="L14" s="43" t="s">
        <v>145</v>
      </c>
      <c r="M14" s="43" t="s">
        <v>154</v>
      </c>
      <c r="N14" s="129" t="s">
        <v>629</v>
      </c>
      <c r="O14" s="129" t="s">
        <v>635</v>
      </c>
      <c r="P14" s="43" t="s">
        <v>674</v>
      </c>
      <c r="Q14" s="43" t="s">
        <v>682</v>
      </c>
      <c r="R14" s="43" t="s">
        <v>292</v>
      </c>
      <c r="S14" s="43" t="s">
        <v>296</v>
      </c>
      <c r="T14" s="43" t="s">
        <v>155</v>
      </c>
      <c r="U14" s="43" t="s">
        <v>168</v>
      </c>
      <c r="V14" s="43" t="s">
        <v>145</v>
      </c>
      <c r="W14" s="43" t="s">
        <v>158</v>
      </c>
      <c r="X14" s="43" t="s">
        <v>179</v>
      </c>
      <c r="Y14" s="43" t="s">
        <v>160</v>
      </c>
      <c r="Z14" s="43" t="s">
        <v>776</v>
      </c>
      <c r="AA14" s="43" t="s">
        <v>197</v>
      </c>
      <c r="AB14" s="43" t="s">
        <v>201</v>
      </c>
      <c r="AC14" s="43" t="s">
        <v>148</v>
      </c>
      <c r="AD14" s="43" t="s">
        <v>126</v>
      </c>
      <c r="AE14" s="43"/>
      <c r="AF14" s="43" t="s">
        <v>126</v>
      </c>
      <c r="AG14" s="43"/>
      <c r="AH14" s="43" t="s">
        <v>125</v>
      </c>
      <c r="AI14" s="43"/>
      <c r="AJ14" s="43"/>
      <c r="AK14" s="43" t="str">
        <f t="shared" si="1"/>
        <v>NA</v>
      </c>
      <c r="AL14" s="43" t="s">
        <v>777</v>
      </c>
      <c r="AM14" s="43" t="s">
        <v>197</v>
      </c>
      <c r="AN14" s="43" t="s">
        <v>149</v>
      </c>
      <c r="AO14" s="43" t="s">
        <v>186</v>
      </c>
      <c r="AP14" s="43" t="s">
        <v>778</v>
      </c>
      <c r="AQ14" s="45" t="s">
        <v>682</v>
      </c>
      <c r="AR14" s="45" t="s">
        <v>761</v>
      </c>
      <c r="AS14" s="46" t="s">
        <v>145</v>
      </c>
      <c r="AT14" s="46" t="s">
        <v>829</v>
      </c>
      <c r="AU14" s="131" t="s">
        <v>239</v>
      </c>
      <c r="AV14" s="132" t="s">
        <v>239</v>
      </c>
      <c r="AW14" s="133" t="s">
        <v>239</v>
      </c>
      <c r="AX14" s="45" t="s">
        <v>831</v>
      </c>
      <c r="AY14" s="45" t="s">
        <v>307</v>
      </c>
    </row>
    <row r="15" spans="1:51" s="29" customFormat="1" ht="56.25" customHeight="1">
      <c r="A15" s="53" t="s">
        <v>311</v>
      </c>
      <c r="B15" s="51" t="s">
        <v>312</v>
      </c>
      <c r="C15" s="51" t="s">
        <v>313</v>
      </c>
      <c r="D15" s="51" t="s">
        <v>213</v>
      </c>
      <c r="E15" s="53"/>
      <c r="F15" s="53"/>
      <c r="G15" s="53" t="s">
        <v>239</v>
      </c>
      <c r="H15" s="51" t="s">
        <v>559</v>
      </c>
      <c r="I15" s="53" t="s">
        <v>560</v>
      </c>
      <c r="J15" s="43" t="s">
        <v>182</v>
      </c>
      <c r="K15" s="43" t="s">
        <v>145</v>
      </c>
      <c r="L15" s="43" t="s">
        <v>145</v>
      </c>
      <c r="M15" s="43" t="s">
        <v>154</v>
      </c>
      <c r="N15" s="129" t="s">
        <v>629</v>
      </c>
      <c r="O15" s="129" t="s">
        <v>636</v>
      </c>
      <c r="P15" s="43" t="s">
        <v>291</v>
      </c>
      <c r="Q15" s="43" t="s">
        <v>684</v>
      </c>
      <c r="R15" s="43" t="s">
        <v>292</v>
      </c>
      <c r="S15" s="43" t="s">
        <v>246</v>
      </c>
      <c r="T15" s="43" t="s">
        <v>155</v>
      </c>
      <c r="U15" s="43" t="s">
        <v>168</v>
      </c>
      <c r="V15" s="43" t="s">
        <v>145</v>
      </c>
      <c r="W15" s="43" t="s">
        <v>158</v>
      </c>
      <c r="X15" s="43" t="s">
        <v>179</v>
      </c>
      <c r="Y15" s="43" t="s">
        <v>160</v>
      </c>
      <c r="Z15" s="43" t="s">
        <v>776</v>
      </c>
      <c r="AA15" s="43" t="s">
        <v>197</v>
      </c>
      <c r="AB15" s="43" t="s">
        <v>201</v>
      </c>
      <c r="AC15" s="43" t="s">
        <v>148</v>
      </c>
      <c r="AD15" s="43" t="s">
        <v>126</v>
      </c>
      <c r="AE15" s="43"/>
      <c r="AF15" s="43" t="s">
        <v>126</v>
      </c>
      <c r="AG15" s="43"/>
      <c r="AH15" s="43" t="s">
        <v>125</v>
      </c>
      <c r="AI15" s="43"/>
      <c r="AJ15" s="43"/>
      <c r="AK15" s="43" t="str">
        <f t="shared" si="1"/>
        <v>NA</v>
      </c>
      <c r="AL15" s="43" t="s">
        <v>780</v>
      </c>
      <c r="AM15" s="43" t="s">
        <v>197</v>
      </c>
      <c r="AN15" s="43" t="s">
        <v>149</v>
      </c>
      <c r="AO15" s="43" t="s">
        <v>186</v>
      </c>
      <c r="AP15" s="43" t="s">
        <v>779</v>
      </c>
      <c r="AQ15" s="45" t="s">
        <v>790</v>
      </c>
      <c r="AR15" s="45" t="s">
        <v>761</v>
      </c>
      <c r="AS15" s="46" t="s">
        <v>145</v>
      </c>
      <c r="AT15" s="46" t="s">
        <v>830</v>
      </c>
      <c r="AU15" s="131" t="s">
        <v>759</v>
      </c>
      <c r="AV15" s="132" t="s">
        <v>759</v>
      </c>
      <c r="AW15" s="133"/>
      <c r="AX15" s="45" t="s">
        <v>305</v>
      </c>
      <c r="AY15" s="45" t="s">
        <v>307</v>
      </c>
    </row>
    <row r="16" spans="1:51" s="29" customFormat="1" ht="56.25" customHeight="1">
      <c r="A16" s="52" t="s">
        <v>314</v>
      </c>
      <c r="B16" s="50" t="s">
        <v>315</v>
      </c>
      <c r="C16" s="50" t="s">
        <v>316</v>
      </c>
      <c r="D16" s="50" t="s">
        <v>213</v>
      </c>
      <c r="E16" s="52" t="s">
        <v>239</v>
      </c>
      <c r="F16" s="52"/>
      <c r="G16" s="52" t="s">
        <v>239</v>
      </c>
      <c r="H16" s="50" t="s">
        <v>561</v>
      </c>
      <c r="I16" s="52" t="s">
        <v>562</v>
      </c>
      <c r="J16" s="43" t="s">
        <v>182</v>
      </c>
      <c r="K16" s="43" t="s">
        <v>145</v>
      </c>
      <c r="L16" s="43" t="s">
        <v>145</v>
      </c>
      <c r="M16" s="43" t="s">
        <v>154</v>
      </c>
      <c r="N16" s="129" t="s">
        <v>629</v>
      </c>
      <c r="O16" s="129" t="s">
        <v>289</v>
      </c>
      <c r="P16" s="43" t="s">
        <v>291</v>
      </c>
      <c r="Q16" s="43" t="s">
        <v>294</v>
      </c>
      <c r="R16" s="43" t="s">
        <v>292</v>
      </c>
      <c r="S16" s="43" t="s">
        <v>723</v>
      </c>
      <c r="T16" s="43" t="s">
        <v>155</v>
      </c>
      <c r="U16" s="43" t="s">
        <v>168</v>
      </c>
      <c r="V16" s="43" t="s">
        <v>145</v>
      </c>
      <c r="W16" s="43" t="s">
        <v>158</v>
      </c>
      <c r="X16" s="43" t="s">
        <v>159</v>
      </c>
      <c r="Y16" s="43" t="s">
        <v>160</v>
      </c>
      <c r="Z16" s="43" t="s">
        <v>776</v>
      </c>
      <c r="AA16" s="43" t="s">
        <v>197</v>
      </c>
      <c r="AB16" s="43" t="s">
        <v>197</v>
      </c>
      <c r="AC16" s="43" t="s">
        <v>148</v>
      </c>
      <c r="AD16" s="43" t="s">
        <v>126</v>
      </c>
      <c r="AE16" s="43"/>
      <c r="AF16" s="43" t="s">
        <v>126</v>
      </c>
      <c r="AG16" s="43"/>
      <c r="AH16" s="43" t="s">
        <v>125</v>
      </c>
      <c r="AI16" s="43"/>
      <c r="AJ16" s="43"/>
      <c r="AK16" s="43" t="str">
        <f t="shared" si="1"/>
        <v>NA</v>
      </c>
      <c r="AL16" s="43" t="s">
        <v>781</v>
      </c>
      <c r="AM16" s="43" t="s">
        <v>197</v>
      </c>
      <c r="AN16" s="43" t="s">
        <v>149</v>
      </c>
      <c r="AO16" s="43" t="s">
        <v>186</v>
      </c>
      <c r="AP16" s="43" t="s">
        <v>782</v>
      </c>
      <c r="AQ16" s="45" t="s">
        <v>303</v>
      </c>
      <c r="AR16" s="45" t="s">
        <v>251</v>
      </c>
      <c r="AS16" s="46" t="s">
        <v>145</v>
      </c>
      <c r="AT16" s="46" t="s">
        <v>304</v>
      </c>
      <c r="AU16" s="131" t="s">
        <v>239</v>
      </c>
      <c r="AV16" s="132" t="s">
        <v>239</v>
      </c>
      <c r="AW16" s="133"/>
      <c r="AX16" s="45" t="s">
        <v>305</v>
      </c>
      <c r="AY16" s="45" t="s">
        <v>307</v>
      </c>
    </row>
    <row r="17" spans="1:51" s="29" customFormat="1" ht="56.25" customHeight="1">
      <c r="A17" s="128" t="s">
        <v>317</v>
      </c>
      <c r="B17" s="129" t="s">
        <v>318</v>
      </c>
      <c r="C17" s="129" t="s">
        <v>319</v>
      </c>
      <c r="D17" s="129" t="s">
        <v>213</v>
      </c>
      <c r="E17" s="128" t="s">
        <v>239</v>
      </c>
      <c r="F17" s="128"/>
      <c r="G17" s="128" t="s">
        <v>239</v>
      </c>
      <c r="H17" s="129" t="s">
        <v>563</v>
      </c>
      <c r="I17" s="128" t="s">
        <v>564</v>
      </c>
      <c r="J17" s="43" t="s">
        <v>182</v>
      </c>
      <c r="K17" s="43" t="s">
        <v>145</v>
      </c>
      <c r="L17" s="43" t="s">
        <v>145</v>
      </c>
      <c r="M17" s="43" t="s">
        <v>154</v>
      </c>
      <c r="N17" s="129" t="s">
        <v>629</v>
      </c>
      <c r="O17" s="129" t="s">
        <v>637</v>
      </c>
      <c r="P17" s="43" t="s">
        <v>291</v>
      </c>
      <c r="Q17" s="43" t="s">
        <v>684</v>
      </c>
      <c r="R17" s="43" t="s">
        <v>292</v>
      </c>
      <c r="S17" s="43" t="s">
        <v>246</v>
      </c>
      <c r="T17" s="43" t="s">
        <v>155</v>
      </c>
      <c r="U17" s="43" t="s">
        <v>168</v>
      </c>
      <c r="V17" s="43" t="s">
        <v>145</v>
      </c>
      <c r="W17" s="43" t="s">
        <v>158</v>
      </c>
      <c r="X17" s="43" t="s">
        <v>179</v>
      </c>
      <c r="Y17" s="43" t="s">
        <v>160</v>
      </c>
      <c r="Z17" s="43" t="s">
        <v>776</v>
      </c>
      <c r="AA17" s="43" t="s">
        <v>197</v>
      </c>
      <c r="AB17" s="43" t="s">
        <v>201</v>
      </c>
      <c r="AC17" s="43" t="s">
        <v>148</v>
      </c>
      <c r="AD17" s="43" t="s">
        <v>126</v>
      </c>
      <c r="AE17" s="43"/>
      <c r="AF17" s="43" t="s">
        <v>126</v>
      </c>
      <c r="AG17" s="43"/>
      <c r="AH17" s="43" t="s">
        <v>125</v>
      </c>
      <c r="AI17" s="43"/>
      <c r="AJ17" s="43"/>
      <c r="AK17" s="43" t="str">
        <f t="shared" si="1"/>
        <v>NA</v>
      </c>
      <c r="AL17" s="43" t="s">
        <v>783</v>
      </c>
      <c r="AM17" s="43" t="s">
        <v>197</v>
      </c>
      <c r="AN17" s="43" t="s">
        <v>149</v>
      </c>
      <c r="AO17" s="43" t="s">
        <v>186</v>
      </c>
      <c r="AP17" s="43" t="s">
        <v>784</v>
      </c>
      <c r="AQ17" s="45" t="s">
        <v>790</v>
      </c>
      <c r="AR17" s="45" t="s">
        <v>761</v>
      </c>
      <c r="AS17" s="46" t="s">
        <v>145</v>
      </c>
      <c r="AT17" s="46" t="s">
        <v>830</v>
      </c>
      <c r="AU17" s="131" t="s">
        <v>759</v>
      </c>
      <c r="AV17" s="132" t="s">
        <v>759</v>
      </c>
      <c r="AW17" s="133"/>
      <c r="AX17" s="45" t="s">
        <v>305</v>
      </c>
      <c r="AY17" s="45" t="s">
        <v>307</v>
      </c>
    </row>
    <row r="18" spans="1:51" s="29" customFormat="1" ht="56.25" customHeight="1">
      <c r="A18" s="128" t="s">
        <v>320</v>
      </c>
      <c r="B18" s="129" t="s">
        <v>321</v>
      </c>
      <c r="C18" s="129" t="s">
        <v>322</v>
      </c>
      <c r="D18" s="129" t="s">
        <v>213</v>
      </c>
      <c r="E18" s="128" t="s">
        <v>239</v>
      </c>
      <c r="F18" s="128"/>
      <c r="G18" s="128" t="s">
        <v>239</v>
      </c>
      <c r="H18" s="129" t="s">
        <v>565</v>
      </c>
      <c r="I18" s="128" t="s">
        <v>564</v>
      </c>
      <c r="J18" s="43" t="s">
        <v>182</v>
      </c>
      <c r="K18" s="43" t="s">
        <v>145</v>
      </c>
      <c r="L18" s="43" t="s">
        <v>145</v>
      </c>
      <c r="M18" s="43" t="s">
        <v>154</v>
      </c>
      <c r="N18" s="129" t="s">
        <v>629</v>
      </c>
      <c r="O18" s="129" t="s">
        <v>638</v>
      </c>
      <c r="P18" s="43" t="s">
        <v>674</v>
      </c>
      <c r="Q18" s="43" t="s">
        <v>684</v>
      </c>
      <c r="R18" s="43" t="s">
        <v>292</v>
      </c>
      <c r="S18" s="43" t="s">
        <v>246</v>
      </c>
      <c r="T18" s="43" t="s">
        <v>155</v>
      </c>
      <c r="U18" s="43" t="s">
        <v>168</v>
      </c>
      <c r="V18" s="43" t="s">
        <v>145</v>
      </c>
      <c r="W18" s="43" t="s">
        <v>158</v>
      </c>
      <c r="X18" s="43" t="s">
        <v>179</v>
      </c>
      <c r="Y18" s="43" t="s">
        <v>160</v>
      </c>
      <c r="Z18" s="43" t="s">
        <v>776</v>
      </c>
      <c r="AA18" s="43" t="s">
        <v>197</v>
      </c>
      <c r="AB18" s="43" t="s">
        <v>201</v>
      </c>
      <c r="AC18" s="43" t="s">
        <v>148</v>
      </c>
      <c r="AD18" s="43" t="s">
        <v>126</v>
      </c>
      <c r="AE18" s="43"/>
      <c r="AF18" s="43" t="s">
        <v>126</v>
      </c>
      <c r="AG18" s="43"/>
      <c r="AH18" s="43" t="s">
        <v>125</v>
      </c>
      <c r="AI18" s="43"/>
      <c r="AJ18" s="43"/>
      <c r="AK18" s="43" t="str">
        <f t="shared" si="1"/>
        <v>NA</v>
      </c>
      <c r="AL18" s="43" t="s">
        <v>785</v>
      </c>
      <c r="AM18" s="43" t="s">
        <v>197</v>
      </c>
      <c r="AN18" s="43" t="s">
        <v>149</v>
      </c>
      <c r="AO18" s="43" t="s">
        <v>186</v>
      </c>
      <c r="AP18" s="43" t="s">
        <v>784</v>
      </c>
      <c r="AQ18" s="45" t="s">
        <v>682</v>
      </c>
      <c r="AR18" s="45" t="s">
        <v>761</v>
      </c>
      <c r="AS18" s="46" t="s">
        <v>145</v>
      </c>
      <c r="AT18" s="46" t="s">
        <v>829</v>
      </c>
      <c r="AU18" s="131" t="s">
        <v>239</v>
      </c>
      <c r="AV18" s="132" t="s">
        <v>239</v>
      </c>
      <c r="AW18" s="133" t="s">
        <v>239</v>
      </c>
      <c r="AX18" s="45" t="s">
        <v>831</v>
      </c>
      <c r="AY18" s="45" t="s">
        <v>307</v>
      </c>
    </row>
    <row r="19" spans="1:51" s="29" customFormat="1" ht="56.25" customHeight="1">
      <c r="A19" s="128" t="s">
        <v>323</v>
      </c>
      <c r="B19" s="129" t="s">
        <v>324</v>
      </c>
      <c r="C19" s="129" t="s">
        <v>325</v>
      </c>
      <c r="D19" s="129" t="s">
        <v>213</v>
      </c>
      <c r="E19" s="128" t="s">
        <v>239</v>
      </c>
      <c r="F19" s="128"/>
      <c r="G19" s="128"/>
      <c r="H19" s="129" t="s">
        <v>566</v>
      </c>
      <c r="I19" s="128" t="s">
        <v>562</v>
      </c>
      <c r="J19" s="43" t="s">
        <v>182</v>
      </c>
      <c r="K19" s="43" t="s">
        <v>145</v>
      </c>
      <c r="L19" s="43" t="s">
        <v>145</v>
      </c>
      <c r="M19" s="43" t="s">
        <v>154</v>
      </c>
      <c r="N19" s="129" t="s">
        <v>629</v>
      </c>
      <c r="O19" s="129" t="s">
        <v>639</v>
      </c>
      <c r="P19" s="43" t="s">
        <v>291</v>
      </c>
      <c r="Q19" s="43" t="s">
        <v>684</v>
      </c>
      <c r="R19" s="43" t="s">
        <v>292</v>
      </c>
      <c r="S19" s="43" t="s">
        <v>246</v>
      </c>
      <c r="T19" s="43" t="s">
        <v>155</v>
      </c>
      <c r="U19" s="43" t="s">
        <v>168</v>
      </c>
      <c r="V19" s="43" t="s">
        <v>145</v>
      </c>
      <c r="W19" s="43" t="s">
        <v>158</v>
      </c>
      <c r="X19" s="43" t="s">
        <v>179</v>
      </c>
      <c r="Y19" s="43" t="s">
        <v>160</v>
      </c>
      <c r="Z19" s="43" t="s">
        <v>776</v>
      </c>
      <c r="AA19" s="43" t="s">
        <v>197</v>
      </c>
      <c r="AB19" s="43" t="s">
        <v>197</v>
      </c>
      <c r="AC19" s="43" t="s">
        <v>148</v>
      </c>
      <c r="AD19" s="43" t="s">
        <v>126</v>
      </c>
      <c r="AE19" s="43"/>
      <c r="AF19" s="43" t="s">
        <v>126</v>
      </c>
      <c r="AG19" s="43"/>
      <c r="AH19" s="43" t="s">
        <v>125</v>
      </c>
      <c r="AI19" s="43"/>
      <c r="AJ19" s="43"/>
      <c r="AK19" s="43" t="str">
        <f t="shared" si="1"/>
        <v>NA</v>
      </c>
      <c r="AL19" s="43" t="s">
        <v>783</v>
      </c>
      <c r="AM19" s="43" t="s">
        <v>197</v>
      </c>
      <c r="AN19" s="43" t="s">
        <v>149</v>
      </c>
      <c r="AO19" s="43" t="s">
        <v>186</v>
      </c>
      <c r="AP19" s="43" t="s">
        <v>784</v>
      </c>
      <c r="AQ19" s="45" t="s">
        <v>790</v>
      </c>
      <c r="AR19" s="45" t="s">
        <v>761</v>
      </c>
      <c r="AS19" s="46" t="s">
        <v>145</v>
      </c>
      <c r="AT19" s="46" t="s">
        <v>830</v>
      </c>
      <c r="AU19" s="131" t="s">
        <v>759</v>
      </c>
      <c r="AV19" s="132" t="s">
        <v>759</v>
      </c>
      <c r="AW19" s="133"/>
      <c r="AX19" s="45" t="s">
        <v>305</v>
      </c>
      <c r="AY19" s="45" t="s">
        <v>307</v>
      </c>
    </row>
    <row r="20" spans="1:51" s="29" customFormat="1" ht="56.25" customHeight="1">
      <c r="A20" s="128" t="s">
        <v>326</v>
      </c>
      <c r="B20" s="129" t="s">
        <v>675</v>
      </c>
      <c r="C20" s="129" t="s">
        <v>327</v>
      </c>
      <c r="D20" s="129" t="s">
        <v>213</v>
      </c>
      <c r="E20" s="128" t="s">
        <v>239</v>
      </c>
      <c r="F20" s="128"/>
      <c r="G20" s="128" t="s">
        <v>239</v>
      </c>
      <c r="H20" s="129" t="s">
        <v>567</v>
      </c>
      <c r="I20" s="128" t="s">
        <v>562</v>
      </c>
      <c r="J20" s="43" t="s">
        <v>182</v>
      </c>
      <c r="K20" s="43" t="s">
        <v>145</v>
      </c>
      <c r="L20" s="43" t="s">
        <v>145</v>
      </c>
      <c r="M20" s="43" t="s">
        <v>154</v>
      </c>
      <c r="N20" s="129" t="s">
        <v>629</v>
      </c>
      <c r="O20" s="129" t="s">
        <v>640</v>
      </c>
      <c r="P20" s="43" t="s">
        <v>291</v>
      </c>
      <c r="Q20" s="43" t="s">
        <v>684</v>
      </c>
      <c r="R20" s="43" t="s">
        <v>292</v>
      </c>
      <c r="S20" s="43" t="s">
        <v>727</v>
      </c>
      <c r="T20" s="43" t="s">
        <v>155</v>
      </c>
      <c r="U20" s="43" t="s">
        <v>168</v>
      </c>
      <c r="V20" s="43" t="s">
        <v>145</v>
      </c>
      <c r="W20" s="43" t="s">
        <v>158</v>
      </c>
      <c r="X20" s="43" t="s">
        <v>179</v>
      </c>
      <c r="Y20" s="43" t="s">
        <v>160</v>
      </c>
      <c r="Z20" s="43" t="s">
        <v>776</v>
      </c>
      <c r="AA20" s="43" t="s">
        <v>197</v>
      </c>
      <c r="AB20" s="43" t="s">
        <v>201</v>
      </c>
      <c r="AC20" s="43" t="s">
        <v>148</v>
      </c>
      <c r="AD20" s="43" t="s">
        <v>126</v>
      </c>
      <c r="AE20" s="43"/>
      <c r="AF20" s="43" t="s">
        <v>126</v>
      </c>
      <c r="AG20" s="43"/>
      <c r="AH20" s="43" t="s">
        <v>125</v>
      </c>
      <c r="AI20" s="43"/>
      <c r="AJ20" s="43"/>
      <c r="AK20" s="43" t="str">
        <f t="shared" si="1"/>
        <v>NA</v>
      </c>
      <c r="AL20" s="43" t="s">
        <v>783</v>
      </c>
      <c r="AM20" s="43" t="s">
        <v>197</v>
      </c>
      <c r="AN20" s="43" t="s">
        <v>149</v>
      </c>
      <c r="AO20" s="43" t="s">
        <v>186</v>
      </c>
      <c r="AP20" s="43" t="s">
        <v>784</v>
      </c>
      <c r="AQ20" s="45" t="s">
        <v>790</v>
      </c>
      <c r="AR20" s="45" t="s">
        <v>761</v>
      </c>
      <c r="AS20" s="46" t="s">
        <v>145</v>
      </c>
      <c r="AT20" s="46" t="s">
        <v>830</v>
      </c>
      <c r="AU20" s="131" t="s">
        <v>759</v>
      </c>
      <c r="AV20" s="132" t="s">
        <v>759</v>
      </c>
      <c r="AW20" s="133"/>
      <c r="AX20" s="45" t="s">
        <v>305</v>
      </c>
      <c r="AY20" s="45" t="s">
        <v>307</v>
      </c>
    </row>
    <row r="21" spans="1:51" s="29" customFormat="1" ht="56.25" customHeight="1">
      <c r="A21" s="128" t="s">
        <v>328</v>
      </c>
      <c r="B21" s="129" t="s">
        <v>329</v>
      </c>
      <c r="C21" s="129" t="s">
        <v>330</v>
      </c>
      <c r="D21" s="129" t="s">
        <v>213</v>
      </c>
      <c r="E21" s="128" t="s">
        <v>239</v>
      </c>
      <c r="F21" s="128"/>
      <c r="G21" s="128"/>
      <c r="H21" s="129" t="s">
        <v>568</v>
      </c>
      <c r="I21" s="128" t="s">
        <v>562</v>
      </c>
      <c r="J21" s="43" t="s">
        <v>182</v>
      </c>
      <c r="K21" s="43" t="s">
        <v>145</v>
      </c>
      <c r="L21" s="43" t="s">
        <v>145</v>
      </c>
      <c r="M21" s="43" t="s">
        <v>154</v>
      </c>
      <c r="N21" s="129" t="s">
        <v>629</v>
      </c>
      <c r="O21" s="129" t="s">
        <v>641</v>
      </c>
      <c r="P21" s="43" t="s">
        <v>291</v>
      </c>
      <c r="Q21" s="43" t="s">
        <v>683</v>
      </c>
      <c r="R21" s="43" t="s">
        <v>292</v>
      </c>
      <c r="S21" s="43" t="s">
        <v>727</v>
      </c>
      <c r="T21" s="43" t="s">
        <v>155</v>
      </c>
      <c r="U21" s="43" t="s">
        <v>168</v>
      </c>
      <c r="V21" s="43" t="s">
        <v>145</v>
      </c>
      <c r="W21" s="43" t="s">
        <v>158</v>
      </c>
      <c r="X21" s="43" t="s">
        <v>179</v>
      </c>
      <c r="Y21" s="43" t="s">
        <v>160</v>
      </c>
      <c r="Z21" s="43" t="s">
        <v>776</v>
      </c>
      <c r="AA21" s="43" t="s">
        <v>197</v>
      </c>
      <c r="AB21" s="43" t="s">
        <v>201</v>
      </c>
      <c r="AC21" s="43" t="s">
        <v>148</v>
      </c>
      <c r="AD21" s="43" t="s">
        <v>126</v>
      </c>
      <c r="AE21" s="43"/>
      <c r="AF21" s="43" t="s">
        <v>126</v>
      </c>
      <c r="AG21" s="43"/>
      <c r="AH21" s="43" t="s">
        <v>125</v>
      </c>
      <c r="AI21" s="43"/>
      <c r="AJ21" s="43"/>
      <c r="AK21" s="43" t="str">
        <f t="shared" si="1"/>
        <v>NA</v>
      </c>
      <c r="AL21" s="43" t="s">
        <v>783</v>
      </c>
      <c r="AM21" s="43" t="s">
        <v>197</v>
      </c>
      <c r="AN21" s="43" t="s">
        <v>149</v>
      </c>
      <c r="AO21" s="43" t="s">
        <v>186</v>
      </c>
      <c r="AP21" s="43" t="s">
        <v>784</v>
      </c>
      <c r="AQ21" s="45" t="s">
        <v>832</v>
      </c>
      <c r="AR21" s="45" t="s">
        <v>251</v>
      </c>
      <c r="AS21" s="46" t="s">
        <v>145</v>
      </c>
      <c r="AT21" s="46" t="s">
        <v>833</v>
      </c>
      <c r="AU21" s="131" t="s">
        <v>759</v>
      </c>
      <c r="AV21" s="132" t="s">
        <v>759</v>
      </c>
      <c r="AW21" s="133"/>
      <c r="AX21" s="45" t="s">
        <v>305</v>
      </c>
      <c r="AY21" s="45" t="s">
        <v>307</v>
      </c>
    </row>
    <row r="22" spans="1:51" s="29" customFormat="1" ht="56.25" customHeight="1">
      <c r="A22" s="128" t="s">
        <v>331</v>
      </c>
      <c r="B22" s="129" t="s">
        <v>332</v>
      </c>
      <c r="C22" s="129" t="s">
        <v>333</v>
      </c>
      <c r="D22" s="129" t="s">
        <v>213</v>
      </c>
      <c r="E22" s="128"/>
      <c r="F22" s="128"/>
      <c r="G22" s="128" t="s">
        <v>239</v>
      </c>
      <c r="H22" s="129" t="s">
        <v>569</v>
      </c>
      <c r="I22" s="128" t="s">
        <v>564</v>
      </c>
      <c r="J22" s="43" t="s">
        <v>182</v>
      </c>
      <c r="K22" s="43" t="s">
        <v>145</v>
      </c>
      <c r="L22" s="43" t="s">
        <v>145</v>
      </c>
      <c r="M22" s="43" t="s">
        <v>154</v>
      </c>
      <c r="N22" s="129" t="s">
        <v>629</v>
      </c>
      <c r="O22" s="129" t="s">
        <v>642</v>
      </c>
      <c r="P22" s="43" t="s">
        <v>291</v>
      </c>
      <c r="Q22" s="43" t="s">
        <v>685</v>
      </c>
      <c r="R22" s="43" t="s">
        <v>292</v>
      </c>
      <c r="S22" s="43" t="s">
        <v>725</v>
      </c>
      <c r="T22" s="43" t="s">
        <v>155</v>
      </c>
      <c r="U22" s="43" t="s">
        <v>168</v>
      </c>
      <c r="V22" s="43" t="s">
        <v>145</v>
      </c>
      <c r="W22" s="43" t="s">
        <v>158</v>
      </c>
      <c r="X22" s="43" t="s">
        <v>179</v>
      </c>
      <c r="Y22" s="43" t="s">
        <v>160</v>
      </c>
      <c r="Z22" s="43" t="s">
        <v>776</v>
      </c>
      <c r="AA22" s="43" t="s">
        <v>197</v>
      </c>
      <c r="AB22" s="43" t="s">
        <v>201</v>
      </c>
      <c r="AC22" s="43" t="s">
        <v>148</v>
      </c>
      <c r="AD22" s="43" t="s">
        <v>126</v>
      </c>
      <c r="AE22" s="43"/>
      <c r="AF22" s="43" t="s">
        <v>126</v>
      </c>
      <c r="AG22" s="43"/>
      <c r="AH22" s="43" t="s">
        <v>125</v>
      </c>
      <c r="AI22" s="43"/>
      <c r="AJ22" s="43"/>
      <c r="AK22" s="43" t="str">
        <f t="shared" si="1"/>
        <v>NA</v>
      </c>
      <c r="AL22" s="43" t="s">
        <v>783</v>
      </c>
      <c r="AM22" s="43" t="s">
        <v>197</v>
      </c>
      <c r="AN22" s="43" t="s">
        <v>149</v>
      </c>
      <c r="AO22" s="43" t="s">
        <v>186</v>
      </c>
      <c r="AP22" s="43" t="s">
        <v>784</v>
      </c>
      <c r="AQ22" s="45" t="s">
        <v>812</v>
      </c>
      <c r="AR22" s="45" t="s">
        <v>251</v>
      </c>
      <c r="AS22" s="46" t="s">
        <v>145</v>
      </c>
      <c r="AT22" s="46" t="s">
        <v>304</v>
      </c>
      <c r="AU22" s="131" t="s">
        <v>759</v>
      </c>
      <c r="AV22" s="132" t="s">
        <v>759</v>
      </c>
      <c r="AW22" s="133"/>
      <c r="AX22" s="45" t="s">
        <v>305</v>
      </c>
      <c r="AY22" s="45" t="s">
        <v>307</v>
      </c>
    </row>
    <row r="23" spans="1:51" s="29" customFormat="1" ht="56.25" customHeight="1">
      <c r="A23" s="128" t="s">
        <v>334</v>
      </c>
      <c r="B23" s="129" t="s">
        <v>335</v>
      </c>
      <c r="C23" s="129" t="s">
        <v>336</v>
      </c>
      <c r="D23" s="129" t="s">
        <v>213</v>
      </c>
      <c r="E23" s="128" t="s">
        <v>239</v>
      </c>
      <c r="F23" s="128"/>
      <c r="G23" s="128"/>
      <c r="H23" s="129" t="s">
        <v>570</v>
      </c>
      <c r="I23" s="128" t="s">
        <v>564</v>
      </c>
      <c r="J23" s="43" t="s">
        <v>182</v>
      </c>
      <c r="K23" s="43" t="s">
        <v>145</v>
      </c>
      <c r="L23" s="43" t="s">
        <v>145</v>
      </c>
      <c r="M23" s="43" t="s">
        <v>154</v>
      </c>
      <c r="N23" s="129" t="s">
        <v>629</v>
      </c>
      <c r="O23" s="129" t="s">
        <v>643</v>
      </c>
      <c r="P23" s="43" t="s">
        <v>291</v>
      </c>
      <c r="Q23" s="43" t="s">
        <v>686</v>
      </c>
      <c r="R23" s="43" t="s">
        <v>292</v>
      </c>
      <c r="S23" s="43" t="s">
        <v>726</v>
      </c>
      <c r="T23" s="43" t="s">
        <v>155</v>
      </c>
      <c r="U23" s="43" t="s">
        <v>168</v>
      </c>
      <c r="V23" s="43" t="s">
        <v>145</v>
      </c>
      <c r="W23" s="43" t="s">
        <v>158</v>
      </c>
      <c r="X23" s="43" t="s">
        <v>170</v>
      </c>
      <c r="Y23" s="43" t="s">
        <v>160</v>
      </c>
      <c r="Z23" s="43" t="s">
        <v>776</v>
      </c>
      <c r="AA23" s="43" t="s">
        <v>197</v>
      </c>
      <c r="AB23" s="43" t="s">
        <v>201</v>
      </c>
      <c r="AC23" s="43" t="s">
        <v>148</v>
      </c>
      <c r="AD23" s="43" t="s">
        <v>126</v>
      </c>
      <c r="AE23" s="43"/>
      <c r="AF23" s="43" t="s">
        <v>126</v>
      </c>
      <c r="AG23" s="43"/>
      <c r="AH23" s="43" t="s">
        <v>125</v>
      </c>
      <c r="AI23" s="43"/>
      <c r="AJ23" s="43"/>
      <c r="AK23" s="43" t="str">
        <f t="shared" si="1"/>
        <v>NA</v>
      </c>
      <c r="AL23" s="43" t="s">
        <v>775</v>
      </c>
      <c r="AM23" s="43" t="s">
        <v>197</v>
      </c>
      <c r="AN23" s="43" t="s">
        <v>149</v>
      </c>
      <c r="AO23" s="43" t="s">
        <v>186</v>
      </c>
      <c r="AP23" s="43" t="s">
        <v>775</v>
      </c>
      <c r="AQ23" s="45" t="s">
        <v>834</v>
      </c>
      <c r="AR23" s="45" t="s">
        <v>251</v>
      </c>
      <c r="AS23" s="46" t="s">
        <v>145</v>
      </c>
      <c r="AT23" s="46" t="s">
        <v>854</v>
      </c>
      <c r="AU23" s="131" t="s">
        <v>759</v>
      </c>
      <c r="AV23" s="132" t="s">
        <v>759</v>
      </c>
      <c r="AW23" s="133"/>
      <c r="AX23" s="45" t="s">
        <v>305</v>
      </c>
      <c r="AY23" s="45" t="s">
        <v>307</v>
      </c>
    </row>
    <row r="24" spans="1:51" s="29" customFormat="1" ht="56.25" customHeight="1">
      <c r="A24" s="128" t="s">
        <v>337</v>
      </c>
      <c r="B24" s="129" t="s">
        <v>338</v>
      </c>
      <c r="C24" s="129" t="s">
        <v>339</v>
      </c>
      <c r="D24" s="129" t="s">
        <v>213</v>
      </c>
      <c r="E24" s="128"/>
      <c r="F24" s="128"/>
      <c r="G24" s="128" t="s">
        <v>239</v>
      </c>
      <c r="H24" s="129" t="s">
        <v>235</v>
      </c>
      <c r="I24" s="128" t="s">
        <v>269</v>
      </c>
      <c r="J24" s="43" t="s">
        <v>182</v>
      </c>
      <c r="K24" s="43" t="s">
        <v>145</v>
      </c>
      <c r="L24" s="43" t="s">
        <v>145</v>
      </c>
      <c r="M24" s="43" t="s">
        <v>154</v>
      </c>
      <c r="N24" s="129" t="s">
        <v>629</v>
      </c>
      <c r="O24" s="129" t="s">
        <v>643</v>
      </c>
      <c r="P24" s="43" t="s">
        <v>291</v>
      </c>
      <c r="Q24" s="43" t="s">
        <v>684</v>
      </c>
      <c r="R24" s="43" t="s">
        <v>292</v>
      </c>
      <c r="S24" s="43" t="s">
        <v>726</v>
      </c>
      <c r="T24" s="43" t="s">
        <v>155</v>
      </c>
      <c r="U24" s="43" t="s">
        <v>156</v>
      </c>
      <c r="V24" s="43" t="s">
        <v>145</v>
      </c>
      <c r="W24" s="43" t="s">
        <v>158</v>
      </c>
      <c r="X24" s="43" t="s">
        <v>170</v>
      </c>
      <c r="Y24" s="43" t="s">
        <v>160</v>
      </c>
      <c r="Z24" s="43" t="s">
        <v>298</v>
      </c>
      <c r="AA24" s="43" t="s">
        <v>197</v>
      </c>
      <c r="AB24" s="43" t="s">
        <v>201</v>
      </c>
      <c r="AC24" s="43" t="s">
        <v>148</v>
      </c>
      <c r="AD24" s="43" t="s">
        <v>127</v>
      </c>
      <c r="AE24" s="43"/>
      <c r="AF24" s="43" t="s">
        <v>127</v>
      </c>
      <c r="AG24" s="43"/>
      <c r="AH24" s="43" t="s">
        <v>127</v>
      </c>
      <c r="AI24" s="43"/>
      <c r="AJ24" s="43"/>
      <c r="AK24" s="43" t="str">
        <f t="shared" si="1"/>
        <v>NA</v>
      </c>
      <c r="AL24" s="43" t="s">
        <v>797</v>
      </c>
      <c r="AM24" s="43" t="s">
        <v>197</v>
      </c>
      <c r="AN24" s="43" t="s">
        <v>149</v>
      </c>
      <c r="AO24" s="43" t="s">
        <v>150</v>
      </c>
      <c r="AP24" s="55" t="s">
        <v>798</v>
      </c>
      <c r="AQ24" s="45" t="s">
        <v>799</v>
      </c>
      <c r="AR24" s="45" t="s">
        <v>251</v>
      </c>
      <c r="AS24" s="46" t="s">
        <v>145</v>
      </c>
      <c r="AT24" s="46" t="s">
        <v>800</v>
      </c>
      <c r="AU24" s="131" t="s">
        <v>239</v>
      </c>
      <c r="AV24" s="132" t="s">
        <v>239</v>
      </c>
      <c r="AW24" s="133" t="s">
        <v>239</v>
      </c>
      <c r="AX24" s="45" t="s">
        <v>305</v>
      </c>
      <c r="AY24" s="45" t="s">
        <v>801</v>
      </c>
    </row>
    <row r="25" spans="1:51" s="29" customFormat="1" ht="56.25" customHeight="1">
      <c r="A25" s="128" t="s">
        <v>340</v>
      </c>
      <c r="B25" s="129" t="s">
        <v>341</v>
      </c>
      <c r="C25" s="129" t="s">
        <v>342</v>
      </c>
      <c r="D25" s="129" t="s">
        <v>213</v>
      </c>
      <c r="E25" s="128"/>
      <c r="F25" s="128"/>
      <c r="G25" s="128" t="s">
        <v>239</v>
      </c>
      <c r="H25" s="129" t="s">
        <v>571</v>
      </c>
      <c r="I25" s="128" t="s">
        <v>572</v>
      </c>
      <c r="J25" s="43" t="s">
        <v>182</v>
      </c>
      <c r="K25" s="43" t="s">
        <v>145</v>
      </c>
      <c r="L25" s="43" t="s">
        <v>145</v>
      </c>
      <c r="M25" s="43" t="s">
        <v>154</v>
      </c>
      <c r="N25" s="129" t="s">
        <v>630</v>
      </c>
      <c r="O25" s="129" t="s">
        <v>644</v>
      </c>
      <c r="P25" s="43" t="s">
        <v>676</v>
      </c>
      <c r="Q25" s="43" t="s">
        <v>687</v>
      </c>
      <c r="R25" s="43" t="s">
        <v>295</v>
      </c>
      <c r="S25" s="43" t="s">
        <v>724</v>
      </c>
      <c r="T25" s="43" t="s">
        <v>176</v>
      </c>
      <c r="U25" s="43" t="s">
        <v>145</v>
      </c>
      <c r="V25" s="43" t="s">
        <v>145</v>
      </c>
      <c r="W25" s="43" t="s">
        <v>158</v>
      </c>
      <c r="X25" s="43" t="s">
        <v>145</v>
      </c>
      <c r="Y25" s="43" t="s">
        <v>158</v>
      </c>
      <c r="Z25" s="43" t="s">
        <v>776</v>
      </c>
      <c r="AA25" s="43" t="s">
        <v>201</v>
      </c>
      <c r="AB25" s="43" t="s">
        <v>201</v>
      </c>
      <c r="AC25" s="43" t="s">
        <v>171</v>
      </c>
      <c r="AD25" s="43" t="s">
        <v>126</v>
      </c>
      <c r="AE25" s="43"/>
      <c r="AF25" s="43" t="s">
        <v>126</v>
      </c>
      <c r="AG25" s="43"/>
      <c r="AH25" s="43" t="s">
        <v>127</v>
      </c>
      <c r="AI25" s="43"/>
      <c r="AJ25" s="43"/>
      <c r="AK25" s="43" t="str">
        <f t="shared" si="1"/>
        <v>NA</v>
      </c>
      <c r="AL25" s="43" t="s">
        <v>826</v>
      </c>
      <c r="AM25" s="43" t="s">
        <v>197</v>
      </c>
      <c r="AN25" s="43" t="s">
        <v>149</v>
      </c>
      <c r="AO25" s="43" t="s">
        <v>186</v>
      </c>
      <c r="AP25" s="43" t="s">
        <v>826</v>
      </c>
      <c r="AQ25" s="45" t="s">
        <v>813</v>
      </c>
      <c r="AR25" s="45" t="s">
        <v>251</v>
      </c>
      <c r="AS25" s="46" t="s">
        <v>145</v>
      </c>
      <c r="AT25" s="46" t="s">
        <v>803</v>
      </c>
      <c r="AU25" s="131" t="s">
        <v>759</v>
      </c>
      <c r="AV25" s="132" t="s">
        <v>759</v>
      </c>
      <c r="AW25" s="133"/>
      <c r="AX25" s="45" t="s">
        <v>824</v>
      </c>
      <c r="AY25" s="45" t="s">
        <v>809</v>
      </c>
    </row>
    <row r="26" spans="1:51" s="29" customFormat="1" ht="56.25" customHeight="1">
      <c r="A26" s="128" t="s">
        <v>343</v>
      </c>
      <c r="B26" s="129" t="s">
        <v>344</v>
      </c>
      <c r="C26" s="129" t="s">
        <v>345</v>
      </c>
      <c r="D26" s="129" t="s">
        <v>213</v>
      </c>
      <c r="E26" s="128"/>
      <c r="F26" s="128"/>
      <c r="G26" s="128" t="s">
        <v>239</v>
      </c>
      <c r="H26" s="129" t="s">
        <v>573</v>
      </c>
      <c r="I26" s="128" t="s">
        <v>572</v>
      </c>
      <c r="J26" s="43" t="s">
        <v>182</v>
      </c>
      <c r="K26" s="43" t="s">
        <v>145</v>
      </c>
      <c r="L26" s="43" t="s">
        <v>145</v>
      </c>
      <c r="M26" s="43" t="s">
        <v>154</v>
      </c>
      <c r="N26" s="129" t="s">
        <v>630</v>
      </c>
      <c r="O26" s="129" t="s">
        <v>645</v>
      </c>
      <c r="P26" s="43" t="s">
        <v>677</v>
      </c>
      <c r="Q26" s="43" t="s">
        <v>687</v>
      </c>
      <c r="R26" s="43" t="s">
        <v>295</v>
      </c>
      <c r="S26" s="43" t="s">
        <v>724</v>
      </c>
      <c r="T26" s="43" t="s">
        <v>176</v>
      </c>
      <c r="U26" s="43" t="s">
        <v>145</v>
      </c>
      <c r="V26" s="43" t="s">
        <v>145</v>
      </c>
      <c r="W26" s="43" t="s">
        <v>158</v>
      </c>
      <c r="X26" s="43" t="s">
        <v>145</v>
      </c>
      <c r="Y26" s="43" t="s">
        <v>158</v>
      </c>
      <c r="Z26" s="43" t="s">
        <v>776</v>
      </c>
      <c r="AA26" s="43" t="s">
        <v>201</v>
      </c>
      <c r="AB26" s="43" t="s">
        <v>201</v>
      </c>
      <c r="AC26" s="43" t="s">
        <v>171</v>
      </c>
      <c r="AD26" s="43" t="s">
        <v>126</v>
      </c>
      <c r="AE26" s="43"/>
      <c r="AF26" s="43" t="s">
        <v>126</v>
      </c>
      <c r="AG26" s="43"/>
      <c r="AH26" s="43" t="s">
        <v>127</v>
      </c>
      <c r="AI26" s="43"/>
      <c r="AJ26" s="43"/>
      <c r="AK26" s="43" t="str">
        <f t="shared" si="1"/>
        <v>NA</v>
      </c>
      <c r="AL26" s="43" t="s">
        <v>826</v>
      </c>
      <c r="AM26" s="43" t="s">
        <v>197</v>
      </c>
      <c r="AN26" s="43" t="s">
        <v>149</v>
      </c>
      <c r="AO26" s="43" t="s">
        <v>186</v>
      </c>
      <c r="AP26" s="43" t="s">
        <v>826</v>
      </c>
      <c r="AQ26" s="45" t="s">
        <v>813</v>
      </c>
      <c r="AR26" s="45" t="s">
        <v>251</v>
      </c>
      <c r="AS26" s="46" t="s">
        <v>145</v>
      </c>
      <c r="AT26" s="46" t="s">
        <v>803</v>
      </c>
      <c r="AU26" s="131" t="s">
        <v>759</v>
      </c>
      <c r="AV26" s="132" t="s">
        <v>759</v>
      </c>
      <c r="AW26" s="133"/>
      <c r="AX26" s="45" t="s">
        <v>824</v>
      </c>
      <c r="AY26" s="45" t="s">
        <v>809</v>
      </c>
    </row>
    <row r="27" spans="1:51" s="29" customFormat="1" ht="56.25" customHeight="1">
      <c r="A27" s="128" t="s">
        <v>346</v>
      </c>
      <c r="B27" s="129" t="s">
        <v>347</v>
      </c>
      <c r="C27" s="129" t="s">
        <v>348</v>
      </c>
      <c r="D27" s="129" t="s">
        <v>213</v>
      </c>
      <c r="E27" s="128" t="s">
        <v>239</v>
      </c>
      <c r="F27" s="128"/>
      <c r="G27" s="128" t="s">
        <v>239</v>
      </c>
      <c r="H27" s="129" t="s">
        <v>574</v>
      </c>
      <c r="I27" s="128" t="s">
        <v>572</v>
      </c>
      <c r="J27" s="43" t="s">
        <v>182</v>
      </c>
      <c r="K27" s="43" t="s">
        <v>145</v>
      </c>
      <c r="L27" s="43" t="s">
        <v>145</v>
      </c>
      <c r="M27" s="43" t="s">
        <v>154</v>
      </c>
      <c r="N27" s="129" t="s">
        <v>630</v>
      </c>
      <c r="O27" s="129" t="s">
        <v>644</v>
      </c>
      <c r="P27" s="43" t="s">
        <v>676</v>
      </c>
      <c r="Q27" s="43" t="s">
        <v>687</v>
      </c>
      <c r="R27" s="43" t="s">
        <v>295</v>
      </c>
      <c r="S27" s="43" t="s">
        <v>728</v>
      </c>
      <c r="T27" s="43" t="s">
        <v>176</v>
      </c>
      <c r="U27" s="43" t="s">
        <v>145</v>
      </c>
      <c r="V27" s="43" t="s">
        <v>145</v>
      </c>
      <c r="W27" s="43" t="s">
        <v>158</v>
      </c>
      <c r="X27" s="43" t="s">
        <v>145</v>
      </c>
      <c r="Y27" s="43" t="s">
        <v>158</v>
      </c>
      <c r="Z27" s="43" t="s">
        <v>776</v>
      </c>
      <c r="AA27" s="43" t="s">
        <v>197</v>
      </c>
      <c r="AB27" s="43" t="s">
        <v>201</v>
      </c>
      <c r="AC27" s="43" t="s">
        <v>161</v>
      </c>
      <c r="AD27" s="43" t="s">
        <v>126</v>
      </c>
      <c r="AE27" s="43"/>
      <c r="AF27" s="43" t="s">
        <v>126</v>
      </c>
      <c r="AG27" s="43"/>
      <c r="AH27" s="43" t="s">
        <v>127</v>
      </c>
      <c r="AI27" s="43"/>
      <c r="AJ27" s="43"/>
      <c r="AK27" s="43" t="str">
        <f t="shared" si="1"/>
        <v>NA</v>
      </c>
      <c r="AL27" s="43" t="s">
        <v>826</v>
      </c>
      <c r="AM27" s="43" t="s">
        <v>197</v>
      </c>
      <c r="AN27" s="43" t="s">
        <v>149</v>
      </c>
      <c r="AO27" s="43" t="s">
        <v>186</v>
      </c>
      <c r="AP27" s="43" t="s">
        <v>826</v>
      </c>
      <c r="AQ27" s="45" t="s">
        <v>813</v>
      </c>
      <c r="AR27" s="45" t="s">
        <v>251</v>
      </c>
      <c r="AS27" s="46" t="s">
        <v>145</v>
      </c>
      <c r="AT27" s="46" t="s">
        <v>803</v>
      </c>
      <c r="AU27" s="131" t="s">
        <v>759</v>
      </c>
      <c r="AV27" s="132" t="s">
        <v>759</v>
      </c>
      <c r="AW27" s="133"/>
      <c r="AX27" s="45" t="s">
        <v>824</v>
      </c>
      <c r="AY27" s="45" t="s">
        <v>809</v>
      </c>
    </row>
    <row r="28" spans="1:51" s="29" customFormat="1" ht="56.25" customHeight="1">
      <c r="A28" s="128" t="s">
        <v>349</v>
      </c>
      <c r="B28" s="129" t="s">
        <v>350</v>
      </c>
      <c r="C28" s="129" t="s">
        <v>351</v>
      </c>
      <c r="D28" s="129" t="s">
        <v>213</v>
      </c>
      <c r="E28" s="128" t="s">
        <v>239</v>
      </c>
      <c r="F28" s="128"/>
      <c r="G28" s="128" t="s">
        <v>239</v>
      </c>
      <c r="H28" s="129" t="s">
        <v>575</v>
      </c>
      <c r="I28" s="128" t="s">
        <v>269</v>
      </c>
      <c r="J28" s="43" t="s">
        <v>142</v>
      </c>
      <c r="K28" s="43" t="s">
        <v>145</v>
      </c>
      <c r="L28" s="43" t="s">
        <v>145</v>
      </c>
      <c r="M28" s="43" t="s">
        <v>154</v>
      </c>
      <c r="N28" s="129" t="s">
        <v>631</v>
      </c>
      <c r="O28" s="129" t="s">
        <v>646</v>
      </c>
      <c r="P28" s="43" t="s">
        <v>291</v>
      </c>
      <c r="Q28" s="43" t="s">
        <v>684</v>
      </c>
      <c r="R28" s="43" t="s">
        <v>786</v>
      </c>
      <c r="S28" s="43" t="s">
        <v>296</v>
      </c>
      <c r="T28" s="43" t="s">
        <v>155</v>
      </c>
      <c r="U28" s="43" t="s">
        <v>156</v>
      </c>
      <c r="V28" s="43" t="s">
        <v>145</v>
      </c>
      <c r="W28" s="43" t="s">
        <v>158</v>
      </c>
      <c r="X28" s="43" t="s">
        <v>170</v>
      </c>
      <c r="Y28" s="43" t="s">
        <v>147</v>
      </c>
      <c r="Z28" s="43" t="s">
        <v>298</v>
      </c>
      <c r="AA28" s="43" t="s">
        <v>197</v>
      </c>
      <c r="AB28" s="43" t="s">
        <v>201</v>
      </c>
      <c r="AC28" s="43" t="s">
        <v>161</v>
      </c>
      <c r="AD28" s="43" t="s">
        <v>127</v>
      </c>
      <c r="AE28" s="43"/>
      <c r="AF28" s="43" t="s">
        <v>127</v>
      </c>
      <c r="AG28" s="43"/>
      <c r="AH28" s="43" t="s">
        <v>127</v>
      </c>
      <c r="AI28" s="43"/>
      <c r="AJ28" s="43"/>
      <c r="AK28" s="43" t="str">
        <f t="shared" si="1"/>
        <v>NA</v>
      </c>
      <c r="AL28" s="43" t="s">
        <v>796</v>
      </c>
      <c r="AM28" s="43" t="s">
        <v>197</v>
      </c>
      <c r="AN28" s="43" t="s">
        <v>149</v>
      </c>
      <c r="AO28" s="43" t="s">
        <v>192</v>
      </c>
      <c r="AP28" s="43" t="s">
        <v>787</v>
      </c>
      <c r="AQ28" s="45" t="s">
        <v>788</v>
      </c>
      <c r="AR28" s="45" t="s">
        <v>251</v>
      </c>
      <c r="AS28" s="46" t="s">
        <v>145</v>
      </c>
      <c r="AT28" s="46" t="s">
        <v>789</v>
      </c>
      <c r="AU28" s="131" t="s">
        <v>759</v>
      </c>
      <c r="AV28" s="132" t="s">
        <v>759</v>
      </c>
      <c r="AW28" s="133" t="s">
        <v>759</v>
      </c>
      <c r="AX28" s="45" t="s">
        <v>790</v>
      </c>
      <c r="AY28" s="45" t="s">
        <v>791</v>
      </c>
    </row>
    <row r="29" spans="1:51" s="29" customFormat="1" ht="56.25" customHeight="1">
      <c r="A29" s="128" t="s">
        <v>352</v>
      </c>
      <c r="B29" s="129" t="s">
        <v>353</v>
      </c>
      <c r="C29" s="129" t="s">
        <v>351</v>
      </c>
      <c r="D29" s="129" t="s">
        <v>213</v>
      </c>
      <c r="E29" s="128"/>
      <c r="F29" s="128"/>
      <c r="G29" s="128" t="s">
        <v>239</v>
      </c>
      <c r="H29" s="129" t="s">
        <v>575</v>
      </c>
      <c r="I29" s="128" t="s">
        <v>576</v>
      </c>
      <c r="J29" s="43" t="s">
        <v>182</v>
      </c>
      <c r="K29" s="43" t="s">
        <v>145</v>
      </c>
      <c r="L29" s="43" t="s">
        <v>145</v>
      </c>
      <c r="M29" s="43" t="s">
        <v>154</v>
      </c>
      <c r="N29" s="129" t="s">
        <v>631</v>
      </c>
      <c r="O29" s="129" t="s">
        <v>646</v>
      </c>
      <c r="P29" s="43" t="s">
        <v>291</v>
      </c>
      <c r="Q29" s="43" t="s">
        <v>684</v>
      </c>
      <c r="R29" s="43" t="s">
        <v>292</v>
      </c>
      <c r="S29" s="43" t="s">
        <v>726</v>
      </c>
      <c r="T29" s="43" t="s">
        <v>155</v>
      </c>
      <c r="U29" s="43" t="s">
        <v>156</v>
      </c>
      <c r="V29" s="43" t="s">
        <v>145</v>
      </c>
      <c r="W29" s="43" t="s">
        <v>158</v>
      </c>
      <c r="X29" s="43" t="s">
        <v>170</v>
      </c>
      <c r="Y29" s="43" t="s">
        <v>147</v>
      </c>
      <c r="Z29" s="43" t="s">
        <v>298</v>
      </c>
      <c r="AA29" s="43" t="s">
        <v>197</v>
      </c>
      <c r="AB29" s="43" t="s">
        <v>201</v>
      </c>
      <c r="AC29" s="43" t="s">
        <v>171</v>
      </c>
      <c r="AD29" s="43" t="s">
        <v>127</v>
      </c>
      <c r="AE29" s="43"/>
      <c r="AF29" s="43" t="s">
        <v>127</v>
      </c>
      <c r="AG29" s="43"/>
      <c r="AH29" s="43" t="s">
        <v>127</v>
      </c>
      <c r="AI29" s="43"/>
      <c r="AJ29" s="43"/>
      <c r="AK29" s="43" t="str">
        <f t="shared" si="1"/>
        <v>NA</v>
      </c>
      <c r="AL29" s="43" t="s">
        <v>796</v>
      </c>
      <c r="AM29" s="43" t="s">
        <v>197</v>
      </c>
      <c r="AN29" s="43" t="s">
        <v>149</v>
      </c>
      <c r="AO29" s="43" t="s">
        <v>150</v>
      </c>
      <c r="AP29" s="43" t="s">
        <v>787</v>
      </c>
      <c r="AQ29" s="45" t="s">
        <v>788</v>
      </c>
      <c r="AR29" s="45" t="s">
        <v>251</v>
      </c>
      <c r="AS29" s="46" t="s">
        <v>145</v>
      </c>
      <c r="AT29" s="46" t="s">
        <v>789</v>
      </c>
      <c r="AU29" s="131" t="s">
        <v>759</v>
      </c>
      <c r="AV29" s="132" t="s">
        <v>759</v>
      </c>
      <c r="AW29" s="133" t="s">
        <v>759</v>
      </c>
      <c r="AX29" s="45" t="s">
        <v>790</v>
      </c>
      <c r="AY29" s="45" t="s">
        <v>792</v>
      </c>
    </row>
    <row r="30" spans="1:51" s="29" customFormat="1" ht="56.25" customHeight="1">
      <c r="A30" s="128" t="s">
        <v>354</v>
      </c>
      <c r="B30" s="129" t="s">
        <v>355</v>
      </c>
      <c r="C30" s="129" t="s">
        <v>356</v>
      </c>
      <c r="D30" s="129" t="s">
        <v>213</v>
      </c>
      <c r="E30" s="128"/>
      <c r="F30" s="128"/>
      <c r="G30" s="128" t="s">
        <v>239</v>
      </c>
      <c r="H30" s="129" t="s">
        <v>575</v>
      </c>
      <c r="I30" s="128" t="s">
        <v>576</v>
      </c>
      <c r="J30" s="43" t="s">
        <v>182</v>
      </c>
      <c r="K30" s="43" t="s">
        <v>145</v>
      </c>
      <c r="L30" s="43" t="s">
        <v>145</v>
      </c>
      <c r="M30" s="43" t="s">
        <v>154</v>
      </c>
      <c r="N30" s="129" t="s">
        <v>631</v>
      </c>
      <c r="O30" s="129" t="s">
        <v>646</v>
      </c>
      <c r="P30" s="43" t="s">
        <v>291</v>
      </c>
      <c r="Q30" s="43" t="s">
        <v>684</v>
      </c>
      <c r="R30" s="43" t="s">
        <v>292</v>
      </c>
      <c r="S30" s="43" t="s">
        <v>729</v>
      </c>
      <c r="T30" s="43" t="s">
        <v>155</v>
      </c>
      <c r="U30" s="43" t="s">
        <v>156</v>
      </c>
      <c r="V30" s="43" t="s">
        <v>145</v>
      </c>
      <c r="W30" s="43" t="s">
        <v>158</v>
      </c>
      <c r="X30" s="43" t="s">
        <v>170</v>
      </c>
      <c r="Y30" s="43" t="s">
        <v>147</v>
      </c>
      <c r="Z30" s="43" t="s">
        <v>298</v>
      </c>
      <c r="AA30" s="43" t="s">
        <v>197</v>
      </c>
      <c r="AB30" s="43" t="s">
        <v>201</v>
      </c>
      <c r="AC30" s="43" t="s">
        <v>171</v>
      </c>
      <c r="AD30" s="43" t="s">
        <v>127</v>
      </c>
      <c r="AE30" s="43"/>
      <c r="AF30" s="43" t="s">
        <v>127</v>
      </c>
      <c r="AG30" s="43"/>
      <c r="AH30" s="43" t="s">
        <v>127</v>
      </c>
      <c r="AI30" s="43"/>
      <c r="AJ30" s="43"/>
      <c r="AK30" s="43" t="str">
        <f t="shared" si="1"/>
        <v>NA</v>
      </c>
      <c r="AL30" s="43" t="s">
        <v>796</v>
      </c>
      <c r="AM30" s="43" t="s">
        <v>197</v>
      </c>
      <c r="AN30" s="43" t="s">
        <v>149</v>
      </c>
      <c r="AO30" s="43" t="s">
        <v>150</v>
      </c>
      <c r="AP30" s="43" t="s">
        <v>787</v>
      </c>
      <c r="AQ30" s="45" t="s">
        <v>788</v>
      </c>
      <c r="AR30" s="45" t="s">
        <v>251</v>
      </c>
      <c r="AS30" s="46" t="s">
        <v>145</v>
      </c>
      <c r="AT30" s="46" t="s">
        <v>789</v>
      </c>
      <c r="AU30" s="131" t="s">
        <v>759</v>
      </c>
      <c r="AV30" s="132" t="s">
        <v>759</v>
      </c>
      <c r="AW30" s="133" t="s">
        <v>759</v>
      </c>
      <c r="AX30" s="45" t="s">
        <v>790</v>
      </c>
      <c r="AY30" s="45" t="s">
        <v>793</v>
      </c>
    </row>
    <row r="31" spans="1:51" s="29" customFormat="1" ht="56.25" customHeight="1">
      <c r="A31" s="128" t="s">
        <v>357</v>
      </c>
      <c r="B31" s="129" t="s">
        <v>358</v>
      </c>
      <c r="C31" s="129" t="s">
        <v>359</v>
      </c>
      <c r="D31" s="129" t="s">
        <v>213</v>
      </c>
      <c r="E31" s="128"/>
      <c r="F31" s="128"/>
      <c r="G31" s="128" t="s">
        <v>239</v>
      </c>
      <c r="H31" s="129" t="s">
        <v>575</v>
      </c>
      <c r="I31" s="128" t="s">
        <v>576</v>
      </c>
      <c r="J31" s="43" t="s">
        <v>182</v>
      </c>
      <c r="K31" s="43" t="s">
        <v>145</v>
      </c>
      <c r="L31" s="43" t="s">
        <v>145</v>
      </c>
      <c r="M31" s="43" t="s">
        <v>154</v>
      </c>
      <c r="N31" s="129" t="s">
        <v>631</v>
      </c>
      <c r="O31" s="129" t="s">
        <v>646</v>
      </c>
      <c r="P31" s="43" t="s">
        <v>291</v>
      </c>
      <c r="Q31" s="43" t="s">
        <v>684</v>
      </c>
      <c r="R31" s="43" t="s">
        <v>292</v>
      </c>
      <c r="S31" s="43" t="s">
        <v>729</v>
      </c>
      <c r="T31" s="43" t="s">
        <v>155</v>
      </c>
      <c r="U31" s="43" t="s">
        <v>156</v>
      </c>
      <c r="V31" s="43" t="s">
        <v>145</v>
      </c>
      <c r="W31" s="43" t="s">
        <v>158</v>
      </c>
      <c r="X31" s="43" t="s">
        <v>170</v>
      </c>
      <c r="Y31" s="43" t="s">
        <v>147</v>
      </c>
      <c r="Z31" s="43" t="s">
        <v>298</v>
      </c>
      <c r="AA31" s="43" t="s">
        <v>197</v>
      </c>
      <c r="AB31" s="43" t="s">
        <v>201</v>
      </c>
      <c r="AC31" s="43" t="s">
        <v>171</v>
      </c>
      <c r="AD31" s="43" t="s">
        <v>127</v>
      </c>
      <c r="AE31" s="43"/>
      <c r="AF31" s="43" t="s">
        <v>127</v>
      </c>
      <c r="AG31" s="43"/>
      <c r="AH31" s="43" t="s">
        <v>127</v>
      </c>
      <c r="AI31" s="43"/>
      <c r="AJ31" s="43"/>
      <c r="AK31" s="43" t="str">
        <f t="shared" si="1"/>
        <v>NA</v>
      </c>
      <c r="AL31" s="43" t="s">
        <v>796</v>
      </c>
      <c r="AM31" s="43" t="s">
        <v>197</v>
      </c>
      <c r="AN31" s="43" t="s">
        <v>149</v>
      </c>
      <c r="AO31" s="43" t="s">
        <v>150</v>
      </c>
      <c r="AP31" s="43" t="s">
        <v>787</v>
      </c>
      <c r="AQ31" s="45" t="s">
        <v>788</v>
      </c>
      <c r="AR31" s="45" t="s">
        <v>251</v>
      </c>
      <c r="AS31" s="46" t="s">
        <v>145</v>
      </c>
      <c r="AT31" s="46" t="s">
        <v>789</v>
      </c>
      <c r="AU31" s="131" t="s">
        <v>759</v>
      </c>
      <c r="AV31" s="132" t="s">
        <v>759</v>
      </c>
      <c r="AW31" s="133" t="s">
        <v>759</v>
      </c>
      <c r="AX31" s="45" t="s">
        <v>790</v>
      </c>
      <c r="AY31" s="45" t="s">
        <v>794</v>
      </c>
    </row>
    <row r="32" spans="1:51" s="29" customFormat="1" ht="56.25" customHeight="1">
      <c r="A32" s="128" t="s">
        <v>360</v>
      </c>
      <c r="B32" s="129" t="s">
        <v>361</v>
      </c>
      <c r="C32" s="129" t="s">
        <v>362</v>
      </c>
      <c r="D32" s="129" t="s">
        <v>213</v>
      </c>
      <c r="E32" s="128"/>
      <c r="F32" s="128"/>
      <c r="G32" s="128" t="s">
        <v>239</v>
      </c>
      <c r="H32" s="129" t="s">
        <v>575</v>
      </c>
      <c r="I32" s="128" t="s">
        <v>269</v>
      </c>
      <c r="J32" s="43" t="s">
        <v>182</v>
      </c>
      <c r="K32" s="43" t="s">
        <v>145</v>
      </c>
      <c r="L32" s="43" t="s">
        <v>145</v>
      </c>
      <c r="M32" s="43" t="s">
        <v>154</v>
      </c>
      <c r="N32" s="129" t="s">
        <v>631</v>
      </c>
      <c r="O32" s="129" t="s">
        <v>646</v>
      </c>
      <c r="P32" s="43" t="s">
        <v>291</v>
      </c>
      <c r="Q32" s="43" t="s">
        <v>684</v>
      </c>
      <c r="R32" s="43" t="s">
        <v>292</v>
      </c>
      <c r="S32" s="43" t="s">
        <v>246</v>
      </c>
      <c r="T32" s="43" t="s">
        <v>155</v>
      </c>
      <c r="U32" s="43" t="s">
        <v>156</v>
      </c>
      <c r="V32" s="43" t="s">
        <v>145</v>
      </c>
      <c r="W32" s="43" t="s">
        <v>158</v>
      </c>
      <c r="X32" s="43" t="s">
        <v>170</v>
      </c>
      <c r="Y32" s="43" t="s">
        <v>147</v>
      </c>
      <c r="Z32" s="43" t="s">
        <v>298</v>
      </c>
      <c r="AA32" s="43" t="s">
        <v>197</v>
      </c>
      <c r="AB32" s="43" t="s">
        <v>201</v>
      </c>
      <c r="AC32" s="43" t="s">
        <v>171</v>
      </c>
      <c r="AD32" s="43" t="s">
        <v>127</v>
      </c>
      <c r="AE32" s="43"/>
      <c r="AF32" s="43" t="s">
        <v>127</v>
      </c>
      <c r="AG32" s="43"/>
      <c r="AH32" s="43" t="s">
        <v>127</v>
      </c>
      <c r="AI32" s="43"/>
      <c r="AJ32" s="43"/>
      <c r="AK32" s="43" t="str">
        <f t="shared" si="1"/>
        <v>NA</v>
      </c>
      <c r="AL32" s="43" t="s">
        <v>796</v>
      </c>
      <c r="AM32" s="43" t="s">
        <v>197</v>
      </c>
      <c r="AN32" s="43" t="s">
        <v>149</v>
      </c>
      <c r="AO32" s="43" t="s">
        <v>150</v>
      </c>
      <c r="AP32" s="43" t="s">
        <v>787</v>
      </c>
      <c r="AQ32" s="45" t="s">
        <v>788</v>
      </c>
      <c r="AR32" s="45" t="s">
        <v>251</v>
      </c>
      <c r="AS32" s="46" t="s">
        <v>145</v>
      </c>
      <c r="AT32" s="46" t="s">
        <v>789</v>
      </c>
      <c r="AU32" s="131" t="s">
        <v>759</v>
      </c>
      <c r="AV32" s="132" t="s">
        <v>759</v>
      </c>
      <c r="AW32" s="133" t="s">
        <v>759</v>
      </c>
      <c r="AX32" s="45" t="s">
        <v>790</v>
      </c>
      <c r="AY32" s="45" t="s">
        <v>795</v>
      </c>
    </row>
    <row r="33" spans="1:51" s="29" customFormat="1" ht="56.25" customHeight="1">
      <c r="A33" s="128" t="s">
        <v>363</v>
      </c>
      <c r="B33" s="129" t="s">
        <v>364</v>
      </c>
      <c r="C33" s="129" t="s">
        <v>365</v>
      </c>
      <c r="D33" s="129" t="s">
        <v>213</v>
      </c>
      <c r="E33" s="128" t="s">
        <v>239</v>
      </c>
      <c r="F33" s="128"/>
      <c r="G33" s="128" t="s">
        <v>239</v>
      </c>
      <c r="H33" s="129" t="s">
        <v>577</v>
      </c>
      <c r="I33" s="128" t="s">
        <v>562</v>
      </c>
      <c r="J33" s="43" t="s">
        <v>142</v>
      </c>
      <c r="K33" s="43" t="s">
        <v>145</v>
      </c>
      <c r="L33" s="43" t="s">
        <v>145</v>
      </c>
      <c r="M33" s="43" t="s">
        <v>154</v>
      </c>
      <c r="N33" s="129" t="s">
        <v>630</v>
      </c>
      <c r="O33" s="129" t="s">
        <v>647</v>
      </c>
      <c r="P33" s="43" t="s">
        <v>678</v>
      </c>
      <c r="Q33" s="43" t="s">
        <v>688</v>
      </c>
      <c r="R33" s="43" t="s">
        <v>295</v>
      </c>
      <c r="S33" s="43" t="s">
        <v>730</v>
      </c>
      <c r="T33" s="43" t="s">
        <v>167</v>
      </c>
      <c r="U33" s="43" t="s">
        <v>145</v>
      </c>
      <c r="V33" s="43" t="s">
        <v>145</v>
      </c>
      <c r="W33" s="43" t="s">
        <v>158</v>
      </c>
      <c r="X33" s="43" t="s">
        <v>145</v>
      </c>
      <c r="Y33" s="43" t="s">
        <v>158</v>
      </c>
      <c r="Z33" s="43" t="s">
        <v>258</v>
      </c>
      <c r="AA33" s="43" t="s">
        <v>201</v>
      </c>
      <c r="AB33" s="43" t="s">
        <v>201</v>
      </c>
      <c r="AC33" s="43" t="s">
        <v>171</v>
      </c>
      <c r="AD33" s="43" t="s">
        <v>126</v>
      </c>
      <c r="AE33" s="43"/>
      <c r="AF33" s="43" t="s">
        <v>126</v>
      </c>
      <c r="AG33" s="43"/>
      <c r="AH33" s="43" t="s">
        <v>127</v>
      </c>
      <c r="AI33" s="43"/>
      <c r="AJ33" s="43"/>
      <c r="AK33" s="43" t="str">
        <f t="shared" si="1"/>
        <v>NA</v>
      </c>
      <c r="AL33" s="127" t="s">
        <v>766</v>
      </c>
      <c r="AM33" s="43" t="s">
        <v>197</v>
      </c>
      <c r="AN33" s="43" t="s">
        <v>149</v>
      </c>
      <c r="AO33" s="48"/>
      <c r="AP33" s="43" t="s">
        <v>765</v>
      </c>
      <c r="AQ33" s="45" t="s">
        <v>802</v>
      </c>
      <c r="AR33" s="45" t="s">
        <v>251</v>
      </c>
      <c r="AS33" s="46" t="s">
        <v>145</v>
      </c>
      <c r="AT33" s="46" t="s">
        <v>803</v>
      </c>
      <c r="AU33" s="131" t="s">
        <v>239</v>
      </c>
      <c r="AV33" s="132" t="s">
        <v>239</v>
      </c>
      <c r="AW33" s="133"/>
      <c r="AX33" s="45" t="s">
        <v>672</v>
      </c>
      <c r="AY33" s="45" t="s">
        <v>804</v>
      </c>
    </row>
    <row r="34" spans="1:51" s="29" customFormat="1" ht="56.25" customHeight="1">
      <c r="A34" s="128" t="s">
        <v>366</v>
      </c>
      <c r="B34" s="129" t="s">
        <v>367</v>
      </c>
      <c r="C34" s="129" t="s">
        <v>368</v>
      </c>
      <c r="D34" s="129" t="s">
        <v>213</v>
      </c>
      <c r="E34" s="128"/>
      <c r="F34" s="128"/>
      <c r="G34" s="128" t="s">
        <v>239</v>
      </c>
      <c r="H34" s="129" t="s">
        <v>578</v>
      </c>
      <c r="I34" s="128" t="s">
        <v>562</v>
      </c>
      <c r="J34" s="43" t="s">
        <v>142</v>
      </c>
      <c r="K34" s="43" t="s">
        <v>145</v>
      </c>
      <c r="L34" s="43" t="s">
        <v>145</v>
      </c>
      <c r="M34" s="43" t="s">
        <v>154</v>
      </c>
      <c r="N34" s="129" t="s">
        <v>630</v>
      </c>
      <c r="O34" s="129" t="s">
        <v>648</v>
      </c>
      <c r="P34" s="43" t="s">
        <v>678</v>
      </c>
      <c r="Q34" s="43" t="s">
        <v>688</v>
      </c>
      <c r="R34" s="43" t="s">
        <v>295</v>
      </c>
      <c r="S34" s="43" t="s">
        <v>730</v>
      </c>
      <c r="T34" s="43" t="s">
        <v>167</v>
      </c>
      <c r="U34" s="43" t="s">
        <v>145</v>
      </c>
      <c r="V34" s="43" t="s">
        <v>145</v>
      </c>
      <c r="W34" s="43" t="s">
        <v>158</v>
      </c>
      <c r="X34" s="43" t="s">
        <v>145</v>
      </c>
      <c r="Y34" s="43" t="s">
        <v>158</v>
      </c>
      <c r="Z34" s="43" t="s">
        <v>258</v>
      </c>
      <c r="AA34" s="43" t="s">
        <v>201</v>
      </c>
      <c r="AB34" s="43" t="s">
        <v>201</v>
      </c>
      <c r="AC34" s="43" t="s">
        <v>171</v>
      </c>
      <c r="AD34" s="43" t="s">
        <v>126</v>
      </c>
      <c r="AE34" s="43"/>
      <c r="AF34" s="43" t="s">
        <v>126</v>
      </c>
      <c r="AG34" s="43"/>
      <c r="AH34" s="43" t="s">
        <v>127</v>
      </c>
      <c r="AI34" s="43"/>
      <c r="AJ34" s="43"/>
      <c r="AK34" s="43" t="str">
        <f t="shared" si="1"/>
        <v>NA</v>
      </c>
      <c r="AL34" s="127" t="s">
        <v>767</v>
      </c>
      <c r="AM34" s="43" t="s">
        <v>197</v>
      </c>
      <c r="AN34" s="43" t="s">
        <v>149</v>
      </c>
      <c r="AO34" s="48"/>
      <c r="AP34" s="43" t="s">
        <v>765</v>
      </c>
      <c r="AQ34" s="45" t="s">
        <v>802</v>
      </c>
      <c r="AR34" s="45" t="s">
        <v>251</v>
      </c>
      <c r="AS34" s="46" t="s">
        <v>145</v>
      </c>
      <c r="AT34" s="46" t="s">
        <v>803</v>
      </c>
      <c r="AU34" s="131" t="s">
        <v>239</v>
      </c>
      <c r="AV34" s="132" t="s">
        <v>239</v>
      </c>
      <c r="AW34" s="133"/>
      <c r="AX34" s="45" t="s">
        <v>672</v>
      </c>
      <c r="AY34" s="45" t="s">
        <v>804</v>
      </c>
    </row>
    <row r="35" spans="1:51" s="29" customFormat="1" ht="56.25" customHeight="1">
      <c r="A35" s="128" t="s">
        <v>369</v>
      </c>
      <c r="B35" s="129" t="s">
        <v>370</v>
      </c>
      <c r="C35" s="129" t="s">
        <v>371</v>
      </c>
      <c r="D35" s="129" t="s">
        <v>213</v>
      </c>
      <c r="E35" s="128" t="s">
        <v>239</v>
      </c>
      <c r="F35" s="128"/>
      <c r="G35" s="128" t="s">
        <v>239</v>
      </c>
      <c r="H35" s="129" t="s">
        <v>579</v>
      </c>
      <c r="I35" s="128" t="s">
        <v>562</v>
      </c>
      <c r="J35" s="43" t="s">
        <v>142</v>
      </c>
      <c r="K35" s="43" t="s">
        <v>145</v>
      </c>
      <c r="L35" s="43" t="s">
        <v>145</v>
      </c>
      <c r="M35" s="43" t="s">
        <v>154</v>
      </c>
      <c r="N35" s="129" t="s">
        <v>630</v>
      </c>
      <c r="O35" s="129" t="s">
        <v>647</v>
      </c>
      <c r="P35" s="43" t="s">
        <v>678</v>
      </c>
      <c r="Q35" s="43" t="s">
        <v>688</v>
      </c>
      <c r="R35" s="43" t="s">
        <v>295</v>
      </c>
      <c r="S35" s="43" t="s">
        <v>730</v>
      </c>
      <c r="T35" s="43" t="s">
        <v>167</v>
      </c>
      <c r="U35" s="43" t="s">
        <v>145</v>
      </c>
      <c r="V35" s="43" t="s">
        <v>145</v>
      </c>
      <c r="W35" s="43" t="s">
        <v>158</v>
      </c>
      <c r="X35" s="43" t="s">
        <v>145</v>
      </c>
      <c r="Y35" s="43" t="s">
        <v>158</v>
      </c>
      <c r="Z35" s="43" t="s">
        <v>258</v>
      </c>
      <c r="AA35" s="43" t="s">
        <v>201</v>
      </c>
      <c r="AB35" s="43" t="s">
        <v>201</v>
      </c>
      <c r="AC35" s="43" t="s">
        <v>171</v>
      </c>
      <c r="AD35" s="43" t="s">
        <v>126</v>
      </c>
      <c r="AE35" s="43"/>
      <c r="AF35" s="43" t="s">
        <v>126</v>
      </c>
      <c r="AG35" s="43"/>
      <c r="AH35" s="43" t="s">
        <v>127</v>
      </c>
      <c r="AI35" s="43"/>
      <c r="AJ35" s="43"/>
      <c r="AK35" s="43" t="str">
        <f t="shared" si="1"/>
        <v>NA</v>
      </c>
      <c r="AL35" s="127" t="s">
        <v>768</v>
      </c>
      <c r="AM35" s="43" t="s">
        <v>197</v>
      </c>
      <c r="AN35" s="43" t="s">
        <v>149</v>
      </c>
      <c r="AO35" s="48"/>
      <c r="AP35" s="43" t="s">
        <v>765</v>
      </c>
      <c r="AQ35" s="45" t="s">
        <v>805</v>
      </c>
      <c r="AR35" s="45" t="s">
        <v>251</v>
      </c>
      <c r="AS35" s="46" t="s">
        <v>145</v>
      </c>
      <c r="AT35" s="46" t="s">
        <v>806</v>
      </c>
      <c r="AU35" s="131" t="s">
        <v>239</v>
      </c>
      <c r="AV35" s="132" t="s">
        <v>239</v>
      </c>
      <c r="AW35" s="133"/>
      <c r="AX35" s="45" t="s">
        <v>807</v>
      </c>
      <c r="AY35" s="45" t="s">
        <v>808</v>
      </c>
    </row>
    <row r="36" spans="1:51" s="29" customFormat="1" ht="56.25" customHeight="1">
      <c r="A36" s="128" t="s">
        <v>372</v>
      </c>
      <c r="B36" s="129" t="s">
        <v>373</v>
      </c>
      <c r="C36" s="129" t="s">
        <v>374</v>
      </c>
      <c r="D36" s="129" t="s">
        <v>213</v>
      </c>
      <c r="E36" s="128"/>
      <c r="F36" s="128"/>
      <c r="G36" s="128" t="s">
        <v>239</v>
      </c>
      <c r="H36" s="129" t="s">
        <v>580</v>
      </c>
      <c r="I36" s="128" t="s">
        <v>269</v>
      </c>
      <c r="J36" s="43" t="s">
        <v>142</v>
      </c>
      <c r="K36" s="43" t="s">
        <v>145</v>
      </c>
      <c r="L36" s="43" t="s">
        <v>145</v>
      </c>
      <c r="M36" s="43" t="s">
        <v>154</v>
      </c>
      <c r="N36" s="129" t="s">
        <v>630</v>
      </c>
      <c r="O36" s="129" t="s">
        <v>647</v>
      </c>
      <c r="P36" s="43" t="s">
        <v>678</v>
      </c>
      <c r="Q36" s="43" t="s">
        <v>688</v>
      </c>
      <c r="R36" s="43" t="s">
        <v>295</v>
      </c>
      <c r="S36" s="43" t="s">
        <v>731</v>
      </c>
      <c r="T36" s="43" t="s">
        <v>167</v>
      </c>
      <c r="U36" s="43" t="s">
        <v>145</v>
      </c>
      <c r="V36" s="43" t="s">
        <v>145</v>
      </c>
      <c r="W36" s="43" t="s">
        <v>158</v>
      </c>
      <c r="X36" s="43" t="s">
        <v>145</v>
      </c>
      <c r="Y36" s="43" t="s">
        <v>158</v>
      </c>
      <c r="Z36" s="43" t="s">
        <v>258</v>
      </c>
      <c r="AA36" s="43" t="s">
        <v>201</v>
      </c>
      <c r="AB36" s="43" t="s">
        <v>201</v>
      </c>
      <c r="AC36" s="43" t="s">
        <v>171</v>
      </c>
      <c r="AD36" s="43" t="s">
        <v>126</v>
      </c>
      <c r="AE36" s="43"/>
      <c r="AF36" s="43" t="s">
        <v>126</v>
      </c>
      <c r="AG36" s="43"/>
      <c r="AH36" s="43" t="s">
        <v>127</v>
      </c>
      <c r="AI36" s="43"/>
      <c r="AJ36" s="43"/>
      <c r="AK36" s="43" t="str">
        <f t="shared" si="1"/>
        <v>NA</v>
      </c>
      <c r="AL36" s="127" t="s">
        <v>767</v>
      </c>
      <c r="AM36" s="43" t="s">
        <v>197</v>
      </c>
      <c r="AN36" s="43" t="s">
        <v>149</v>
      </c>
      <c r="AO36" s="48"/>
      <c r="AP36" s="43" t="s">
        <v>765</v>
      </c>
      <c r="AQ36" s="45" t="s">
        <v>809</v>
      </c>
      <c r="AR36" s="45" t="s">
        <v>761</v>
      </c>
      <c r="AS36" s="46" t="s">
        <v>145</v>
      </c>
      <c r="AT36" s="46" t="s">
        <v>811</v>
      </c>
      <c r="AU36" s="131" t="s">
        <v>239</v>
      </c>
      <c r="AV36" s="132" t="s">
        <v>239</v>
      </c>
      <c r="AW36" s="133"/>
      <c r="AX36" s="45" t="s">
        <v>824</v>
      </c>
      <c r="AY36" s="45" t="s">
        <v>809</v>
      </c>
    </row>
    <row r="37" spans="1:51" s="29" customFormat="1" ht="56.25" customHeight="1">
      <c r="A37" s="128" t="s">
        <v>375</v>
      </c>
      <c r="B37" s="129" t="s">
        <v>376</v>
      </c>
      <c r="C37" s="129" t="s">
        <v>377</v>
      </c>
      <c r="D37" s="129" t="s">
        <v>213</v>
      </c>
      <c r="E37" s="128"/>
      <c r="F37" s="128"/>
      <c r="G37" s="128" t="s">
        <v>239</v>
      </c>
      <c r="H37" s="129" t="s">
        <v>581</v>
      </c>
      <c r="I37" s="128" t="s">
        <v>562</v>
      </c>
      <c r="J37" s="43" t="s">
        <v>142</v>
      </c>
      <c r="K37" s="43" t="s">
        <v>145</v>
      </c>
      <c r="L37" s="43" t="s">
        <v>145</v>
      </c>
      <c r="M37" s="43" t="s">
        <v>154</v>
      </c>
      <c r="N37" s="129" t="s">
        <v>630</v>
      </c>
      <c r="O37" s="129" t="s">
        <v>647</v>
      </c>
      <c r="P37" s="43" t="s">
        <v>678</v>
      </c>
      <c r="Q37" s="43" t="s">
        <v>688</v>
      </c>
      <c r="R37" s="43" t="s">
        <v>295</v>
      </c>
      <c r="S37" s="43" t="s">
        <v>730</v>
      </c>
      <c r="T37" s="43" t="s">
        <v>167</v>
      </c>
      <c r="U37" s="43" t="s">
        <v>145</v>
      </c>
      <c r="V37" s="43" t="s">
        <v>145</v>
      </c>
      <c r="W37" s="43" t="s">
        <v>158</v>
      </c>
      <c r="X37" s="43" t="s">
        <v>145</v>
      </c>
      <c r="Y37" s="43" t="s">
        <v>158</v>
      </c>
      <c r="Z37" s="43" t="s">
        <v>258</v>
      </c>
      <c r="AA37" s="43" t="s">
        <v>201</v>
      </c>
      <c r="AB37" s="43" t="s">
        <v>201</v>
      </c>
      <c r="AC37" s="43" t="s">
        <v>171</v>
      </c>
      <c r="AD37" s="43" t="s">
        <v>125</v>
      </c>
      <c r="AE37" s="43"/>
      <c r="AF37" s="43" t="s">
        <v>125</v>
      </c>
      <c r="AG37" s="43"/>
      <c r="AH37" s="43" t="s">
        <v>127</v>
      </c>
      <c r="AI37" s="43"/>
      <c r="AJ37" s="43"/>
      <c r="AK37" s="43" t="str">
        <f t="shared" si="1"/>
        <v>NA</v>
      </c>
      <c r="AL37" s="127" t="s">
        <v>769</v>
      </c>
      <c r="AM37" s="43" t="s">
        <v>197</v>
      </c>
      <c r="AN37" s="43" t="s">
        <v>149</v>
      </c>
      <c r="AO37" s="48"/>
      <c r="AP37" s="43" t="s">
        <v>765</v>
      </c>
      <c r="AQ37" s="45" t="s">
        <v>809</v>
      </c>
      <c r="AR37" s="45" t="s">
        <v>761</v>
      </c>
      <c r="AS37" s="46" t="s">
        <v>145</v>
      </c>
      <c r="AT37" s="46" t="s">
        <v>811</v>
      </c>
      <c r="AU37" s="131" t="s">
        <v>239</v>
      </c>
      <c r="AV37" s="132" t="s">
        <v>239</v>
      </c>
      <c r="AW37" s="133"/>
      <c r="AX37" s="45" t="s">
        <v>824</v>
      </c>
      <c r="AY37" s="45" t="s">
        <v>809</v>
      </c>
    </row>
    <row r="38" spans="1:51" s="29" customFormat="1" ht="56.25" customHeight="1">
      <c r="A38" s="128" t="s">
        <v>378</v>
      </c>
      <c r="B38" s="129" t="s">
        <v>379</v>
      </c>
      <c r="C38" s="129" t="s">
        <v>380</v>
      </c>
      <c r="D38" s="129" t="s">
        <v>213</v>
      </c>
      <c r="E38" s="128" t="s">
        <v>239</v>
      </c>
      <c r="F38" s="128"/>
      <c r="G38" s="128" t="s">
        <v>239</v>
      </c>
      <c r="H38" s="129" t="s">
        <v>582</v>
      </c>
      <c r="I38" s="128" t="s">
        <v>560</v>
      </c>
      <c r="J38" s="43" t="s">
        <v>182</v>
      </c>
      <c r="K38" s="43" t="s">
        <v>145</v>
      </c>
      <c r="L38" s="43" t="s">
        <v>145</v>
      </c>
      <c r="M38" s="43" t="s">
        <v>154</v>
      </c>
      <c r="N38" s="129" t="s">
        <v>630</v>
      </c>
      <c r="O38" s="129" t="s">
        <v>649</v>
      </c>
      <c r="P38" s="43" t="s">
        <v>678</v>
      </c>
      <c r="Q38" s="43" t="s">
        <v>688</v>
      </c>
      <c r="R38" s="43" t="s">
        <v>295</v>
      </c>
      <c r="S38" s="43" t="s">
        <v>724</v>
      </c>
      <c r="T38" s="43" t="s">
        <v>176</v>
      </c>
      <c r="U38" s="43" t="s">
        <v>145</v>
      </c>
      <c r="V38" s="43" t="s">
        <v>145</v>
      </c>
      <c r="W38" s="43" t="s">
        <v>158</v>
      </c>
      <c r="X38" s="43" t="s">
        <v>145</v>
      </c>
      <c r="Y38" s="43" t="s">
        <v>158</v>
      </c>
      <c r="Z38" s="43" t="s">
        <v>258</v>
      </c>
      <c r="AA38" s="43" t="s">
        <v>201</v>
      </c>
      <c r="AB38" s="43" t="s">
        <v>201</v>
      </c>
      <c r="AC38" s="43" t="s">
        <v>171</v>
      </c>
      <c r="AD38" s="43" t="s">
        <v>126</v>
      </c>
      <c r="AE38" s="43"/>
      <c r="AF38" s="43" t="s">
        <v>126</v>
      </c>
      <c r="AG38" s="43"/>
      <c r="AH38" s="43" t="s">
        <v>127</v>
      </c>
      <c r="AI38" s="43"/>
      <c r="AJ38" s="43"/>
      <c r="AK38" s="43" t="str">
        <f t="shared" si="1"/>
        <v>NA</v>
      </c>
      <c r="AL38" s="43" t="s">
        <v>770</v>
      </c>
      <c r="AM38" s="43" t="s">
        <v>197</v>
      </c>
      <c r="AN38" s="43" t="s">
        <v>149</v>
      </c>
      <c r="AO38" s="48" t="s">
        <v>173</v>
      </c>
      <c r="AP38" s="43" t="s">
        <v>765</v>
      </c>
      <c r="AQ38" s="45" t="s">
        <v>802</v>
      </c>
      <c r="AR38" s="45" t="s">
        <v>251</v>
      </c>
      <c r="AS38" s="46" t="s">
        <v>145</v>
      </c>
      <c r="AT38" s="46" t="s">
        <v>803</v>
      </c>
      <c r="AU38" s="131" t="s">
        <v>239</v>
      </c>
      <c r="AV38" s="132" t="s">
        <v>239</v>
      </c>
      <c r="AW38" s="133"/>
      <c r="AX38" s="45" t="s">
        <v>672</v>
      </c>
      <c r="AY38" s="45" t="s">
        <v>804</v>
      </c>
    </row>
    <row r="39" spans="1:51" s="29" customFormat="1" ht="56.25" customHeight="1">
      <c r="A39" s="128" t="s">
        <v>381</v>
      </c>
      <c r="B39" s="129" t="s">
        <v>382</v>
      </c>
      <c r="C39" s="129" t="s">
        <v>383</v>
      </c>
      <c r="D39" s="129" t="s">
        <v>213</v>
      </c>
      <c r="E39" s="128"/>
      <c r="F39" s="128"/>
      <c r="G39" s="128" t="s">
        <v>239</v>
      </c>
      <c r="H39" s="129" t="s">
        <v>573</v>
      </c>
      <c r="I39" s="128" t="s">
        <v>562</v>
      </c>
      <c r="J39" s="43" t="s">
        <v>142</v>
      </c>
      <c r="K39" s="43" t="s">
        <v>145</v>
      </c>
      <c r="L39" s="43" t="s">
        <v>145</v>
      </c>
      <c r="M39" s="43" t="s">
        <v>154</v>
      </c>
      <c r="N39" s="129" t="s">
        <v>630</v>
      </c>
      <c r="O39" s="129" t="s">
        <v>650</v>
      </c>
      <c r="P39" s="43" t="s">
        <v>678</v>
      </c>
      <c r="Q39" s="43" t="s">
        <v>688</v>
      </c>
      <c r="R39" s="43" t="s">
        <v>295</v>
      </c>
      <c r="S39" s="43" t="s">
        <v>732</v>
      </c>
      <c r="T39" s="43" t="s">
        <v>167</v>
      </c>
      <c r="U39" s="43" t="s">
        <v>145</v>
      </c>
      <c r="V39" s="43" t="s">
        <v>145</v>
      </c>
      <c r="W39" s="43" t="s">
        <v>158</v>
      </c>
      <c r="X39" s="43" t="s">
        <v>145</v>
      </c>
      <c r="Y39" s="43" t="s">
        <v>158</v>
      </c>
      <c r="Z39" s="43" t="s">
        <v>258</v>
      </c>
      <c r="AA39" s="43" t="s">
        <v>201</v>
      </c>
      <c r="AB39" s="43" t="s">
        <v>201</v>
      </c>
      <c r="AC39" s="43" t="s">
        <v>171</v>
      </c>
      <c r="AD39" s="43" t="s">
        <v>126</v>
      </c>
      <c r="AE39" s="43"/>
      <c r="AF39" s="43" t="s">
        <v>126</v>
      </c>
      <c r="AG39" s="43"/>
      <c r="AH39" s="43" t="s">
        <v>127</v>
      </c>
      <c r="AI39" s="43"/>
      <c r="AJ39" s="43"/>
      <c r="AK39" s="43" t="str">
        <f t="shared" si="1"/>
        <v>NA</v>
      </c>
      <c r="AL39" s="127" t="s">
        <v>771</v>
      </c>
      <c r="AM39" s="43" t="s">
        <v>197</v>
      </c>
      <c r="AN39" s="43" t="s">
        <v>149</v>
      </c>
      <c r="AO39" s="48"/>
      <c r="AP39" s="43" t="s">
        <v>765</v>
      </c>
      <c r="AQ39" s="45" t="s">
        <v>672</v>
      </c>
      <c r="AR39" s="45" t="s">
        <v>761</v>
      </c>
      <c r="AS39" s="46" t="s">
        <v>145</v>
      </c>
      <c r="AT39" s="45" t="s">
        <v>804</v>
      </c>
      <c r="AU39" s="131" t="s">
        <v>239</v>
      </c>
      <c r="AV39" s="132" t="s">
        <v>239</v>
      </c>
      <c r="AW39" s="133"/>
      <c r="AX39" s="45" t="s">
        <v>810</v>
      </c>
      <c r="AY39" s="45" t="s">
        <v>809</v>
      </c>
    </row>
    <row r="40" spans="1:51" s="29" customFormat="1" ht="56.25" customHeight="1">
      <c r="A40" s="128" t="s">
        <v>384</v>
      </c>
      <c r="B40" s="129" t="s">
        <v>385</v>
      </c>
      <c r="C40" s="129" t="s">
        <v>386</v>
      </c>
      <c r="D40" s="129" t="s">
        <v>213</v>
      </c>
      <c r="E40" s="128"/>
      <c r="F40" s="128"/>
      <c r="G40" s="128" t="s">
        <v>239</v>
      </c>
      <c r="H40" s="129" t="s">
        <v>583</v>
      </c>
      <c r="I40" s="128" t="s">
        <v>564</v>
      </c>
      <c r="J40" s="43" t="s">
        <v>142</v>
      </c>
      <c r="K40" s="43" t="s">
        <v>145</v>
      </c>
      <c r="L40" s="43" t="s">
        <v>145</v>
      </c>
      <c r="M40" s="43" t="s">
        <v>154</v>
      </c>
      <c r="N40" s="129" t="s">
        <v>630</v>
      </c>
      <c r="O40" s="129" t="s">
        <v>651</v>
      </c>
      <c r="P40" s="43" t="s">
        <v>678</v>
      </c>
      <c r="Q40" s="43" t="s">
        <v>688</v>
      </c>
      <c r="R40" s="43" t="s">
        <v>295</v>
      </c>
      <c r="S40" s="43" t="s">
        <v>732</v>
      </c>
      <c r="T40" s="43" t="s">
        <v>167</v>
      </c>
      <c r="U40" s="43" t="s">
        <v>145</v>
      </c>
      <c r="V40" s="43" t="s">
        <v>145</v>
      </c>
      <c r="W40" s="43" t="s">
        <v>158</v>
      </c>
      <c r="X40" s="43" t="s">
        <v>145</v>
      </c>
      <c r="Y40" s="43" t="s">
        <v>158</v>
      </c>
      <c r="Z40" s="43" t="s">
        <v>258</v>
      </c>
      <c r="AA40" s="43" t="s">
        <v>201</v>
      </c>
      <c r="AB40" s="43" t="s">
        <v>201</v>
      </c>
      <c r="AC40" s="43" t="s">
        <v>171</v>
      </c>
      <c r="AD40" s="43" t="s">
        <v>126</v>
      </c>
      <c r="AE40" s="43"/>
      <c r="AF40" s="43" t="s">
        <v>126</v>
      </c>
      <c r="AG40" s="43"/>
      <c r="AH40" s="43" t="s">
        <v>127</v>
      </c>
      <c r="AI40" s="43"/>
      <c r="AJ40" s="43"/>
      <c r="AK40" s="43" t="str">
        <f t="shared" si="1"/>
        <v>NA</v>
      </c>
      <c r="AL40" s="127" t="s">
        <v>771</v>
      </c>
      <c r="AM40" s="43" t="s">
        <v>197</v>
      </c>
      <c r="AN40" s="43" t="s">
        <v>149</v>
      </c>
      <c r="AO40" s="48"/>
      <c r="AP40" s="43" t="s">
        <v>765</v>
      </c>
      <c r="AQ40" s="45" t="s">
        <v>672</v>
      </c>
      <c r="AR40" s="45" t="s">
        <v>761</v>
      </c>
      <c r="AS40" s="46" t="s">
        <v>145</v>
      </c>
      <c r="AT40" s="45" t="s">
        <v>804</v>
      </c>
      <c r="AU40" s="131" t="s">
        <v>239</v>
      </c>
      <c r="AV40" s="132" t="s">
        <v>239</v>
      </c>
      <c r="AW40" s="133"/>
      <c r="AX40" s="45" t="s">
        <v>810</v>
      </c>
      <c r="AY40" s="45" t="s">
        <v>809</v>
      </c>
    </row>
    <row r="41" spans="1:51" s="29" customFormat="1" ht="56.25" customHeight="1">
      <c r="A41" s="128" t="s">
        <v>387</v>
      </c>
      <c r="B41" s="129" t="s">
        <v>388</v>
      </c>
      <c r="C41" s="129" t="s">
        <v>389</v>
      </c>
      <c r="D41" s="129" t="s">
        <v>213</v>
      </c>
      <c r="E41" s="128"/>
      <c r="F41" s="128"/>
      <c r="G41" s="128" t="s">
        <v>239</v>
      </c>
      <c r="H41" s="129" t="s">
        <v>584</v>
      </c>
      <c r="I41" s="128" t="s">
        <v>269</v>
      </c>
      <c r="J41" s="43" t="s">
        <v>142</v>
      </c>
      <c r="K41" s="43" t="s">
        <v>145</v>
      </c>
      <c r="L41" s="43" t="s">
        <v>145</v>
      </c>
      <c r="M41" s="43" t="s">
        <v>154</v>
      </c>
      <c r="N41" s="129" t="s">
        <v>630</v>
      </c>
      <c r="O41" s="129" t="s">
        <v>651</v>
      </c>
      <c r="P41" s="43" t="s">
        <v>678</v>
      </c>
      <c r="Q41" s="43" t="s">
        <v>688</v>
      </c>
      <c r="R41" s="43" t="s">
        <v>295</v>
      </c>
      <c r="S41" s="43" t="s">
        <v>728</v>
      </c>
      <c r="T41" s="43" t="s">
        <v>176</v>
      </c>
      <c r="U41" s="43" t="s">
        <v>145</v>
      </c>
      <c r="V41" s="43" t="s">
        <v>145</v>
      </c>
      <c r="W41" s="43" t="s">
        <v>158</v>
      </c>
      <c r="X41" s="43" t="s">
        <v>145</v>
      </c>
      <c r="Y41" s="43" t="s">
        <v>158</v>
      </c>
      <c r="Z41" s="43" t="s">
        <v>258</v>
      </c>
      <c r="AA41" s="43" t="s">
        <v>201</v>
      </c>
      <c r="AB41" s="43" t="s">
        <v>201</v>
      </c>
      <c r="AC41" s="43" t="s">
        <v>171</v>
      </c>
      <c r="AD41" s="43" t="s">
        <v>126</v>
      </c>
      <c r="AE41" s="43"/>
      <c r="AF41" s="43" t="s">
        <v>126</v>
      </c>
      <c r="AG41" s="43"/>
      <c r="AH41" s="43" t="s">
        <v>127</v>
      </c>
      <c r="AI41" s="43"/>
      <c r="AJ41" s="43"/>
      <c r="AK41" s="43" t="str">
        <f t="shared" si="1"/>
        <v>NA</v>
      </c>
      <c r="AL41" s="127" t="s">
        <v>772</v>
      </c>
      <c r="AM41" s="43" t="s">
        <v>197</v>
      </c>
      <c r="AN41" s="43" t="s">
        <v>149</v>
      </c>
      <c r="AO41" s="48" t="s">
        <v>186</v>
      </c>
      <c r="AP41" s="43" t="s">
        <v>765</v>
      </c>
      <c r="AQ41" s="45" t="s">
        <v>802</v>
      </c>
      <c r="AR41" s="45" t="s">
        <v>251</v>
      </c>
      <c r="AS41" s="46" t="s">
        <v>145</v>
      </c>
      <c r="AT41" s="46" t="s">
        <v>803</v>
      </c>
      <c r="AU41" s="131" t="s">
        <v>239</v>
      </c>
      <c r="AV41" s="132" t="s">
        <v>239</v>
      </c>
      <c r="AW41" s="133"/>
      <c r="AX41" s="45" t="s">
        <v>672</v>
      </c>
      <c r="AY41" s="45" t="s">
        <v>804</v>
      </c>
    </row>
    <row r="42" spans="1:51" s="29" customFormat="1" ht="56.25" customHeight="1">
      <c r="A42" s="128" t="s">
        <v>390</v>
      </c>
      <c r="B42" s="129" t="s">
        <v>391</v>
      </c>
      <c r="C42" s="129" t="s">
        <v>392</v>
      </c>
      <c r="D42" s="129" t="s">
        <v>213</v>
      </c>
      <c r="E42" s="128"/>
      <c r="F42" s="128"/>
      <c r="G42" s="128" t="s">
        <v>239</v>
      </c>
      <c r="H42" s="129" t="s">
        <v>585</v>
      </c>
      <c r="I42" s="128" t="s">
        <v>269</v>
      </c>
      <c r="J42" s="43" t="s">
        <v>142</v>
      </c>
      <c r="K42" s="43" t="s">
        <v>145</v>
      </c>
      <c r="L42" s="43" t="s">
        <v>145</v>
      </c>
      <c r="M42" s="43" t="s">
        <v>154</v>
      </c>
      <c r="N42" s="129" t="s">
        <v>630</v>
      </c>
      <c r="O42" s="129" t="s">
        <v>650</v>
      </c>
      <c r="P42" s="43" t="s">
        <v>678</v>
      </c>
      <c r="Q42" s="43" t="s">
        <v>688</v>
      </c>
      <c r="R42" s="43" t="s">
        <v>295</v>
      </c>
      <c r="S42" s="43" t="s">
        <v>728</v>
      </c>
      <c r="T42" s="43" t="s">
        <v>167</v>
      </c>
      <c r="U42" s="43" t="s">
        <v>145</v>
      </c>
      <c r="V42" s="43" t="s">
        <v>145</v>
      </c>
      <c r="W42" s="43" t="s">
        <v>158</v>
      </c>
      <c r="X42" s="43" t="s">
        <v>145</v>
      </c>
      <c r="Y42" s="43" t="s">
        <v>158</v>
      </c>
      <c r="Z42" s="43" t="s">
        <v>258</v>
      </c>
      <c r="AA42" s="43" t="s">
        <v>201</v>
      </c>
      <c r="AB42" s="43" t="s">
        <v>201</v>
      </c>
      <c r="AC42" s="43" t="s">
        <v>171</v>
      </c>
      <c r="AD42" s="43" t="s">
        <v>126</v>
      </c>
      <c r="AE42" s="43"/>
      <c r="AF42" s="43" t="s">
        <v>126</v>
      </c>
      <c r="AG42" s="43"/>
      <c r="AH42" s="43" t="s">
        <v>127</v>
      </c>
      <c r="AI42" s="43"/>
      <c r="AJ42" s="43"/>
      <c r="AK42" s="43" t="str">
        <f t="shared" si="1"/>
        <v>NA</v>
      </c>
      <c r="AL42" s="127" t="s">
        <v>772</v>
      </c>
      <c r="AM42" s="43" t="s">
        <v>197</v>
      </c>
      <c r="AN42" s="43" t="s">
        <v>149</v>
      </c>
      <c r="AO42" s="48" t="s">
        <v>186</v>
      </c>
      <c r="AP42" s="43" t="s">
        <v>765</v>
      </c>
      <c r="AQ42" s="45" t="s">
        <v>802</v>
      </c>
      <c r="AR42" s="45" t="s">
        <v>251</v>
      </c>
      <c r="AS42" s="46" t="s">
        <v>145</v>
      </c>
      <c r="AT42" s="46" t="s">
        <v>803</v>
      </c>
      <c r="AU42" s="131" t="s">
        <v>239</v>
      </c>
      <c r="AV42" s="132" t="s">
        <v>239</v>
      </c>
      <c r="AW42" s="133"/>
      <c r="AX42" s="45" t="s">
        <v>672</v>
      </c>
      <c r="AY42" s="45" t="s">
        <v>804</v>
      </c>
    </row>
    <row r="43" spans="1:51" s="29" customFormat="1" ht="56.25" customHeight="1">
      <c r="A43" s="128" t="s">
        <v>393</v>
      </c>
      <c r="B43" s="129" t="s">
        <v>394</v>
      </c>
      <c r="C43" s="129" t="s">
        <v>395</v>
      </c>
      <c r="D43" s="129" t="s">
        <v>213</v>
      </c>
      <c r="E43" s="128"/>
      <c r="F43" s="128"/>
      <c r="G43" s="128" t="s">
        <v>239</v>
      </c>
      <c r="H43" s="129" t="s">
        <v>586</v>
      </c>
      <c r="I43" s="128" t="s">
        <v>269</v>
      </c>
      <c r="J43" s="43" t="s">
        <v>142</v>
      </c>
      <c r="K43" s="43" t="s">
        <v>145</v>
      </c>
      <c r="L43" s="43" t="s">
        <v>145</v>
      </c>
      <c r="M43" s="43" t="s">
        <v>154</v>
      </c>
      <c r="N43" s="129" t="s">
        <v>630</v>
      </c>
      <c r="O43" s="129" t="s">
        <v>652</v>
      </c>
      <c r="P43" s="43" t="s">
        <v>678</v>
      </c>
      <c r="Q43" s="43" t="s">
        <v>688</v>
      </c>
      <c r="R43" s="43" t="s">
        <v>295</v>
      </c>
      <c r="S43" s="43" t="s">
        <v>728</v>
      </c>
      <c r="T43" s="43" t="s">
        <v>167</v>
      </c>
      <c r="U43" s="43" t="s">
        <v>145</v>
      </c>
      <c r="V43" s="43" t="s">
        <v>145</v>
      </c>
      <c r="W43" s="43" t="s">
        <v>158</v>
      </c>
      <c r="X43" s="43" t="s">
        <v>145</v>
      </c>
      <c r="Y43" s="43" t="s">
        <v>158</v>
      </c>
      <c r="Z43" s="43" t="s">
        <v>258</v>
      </c>
      <c r="AA43" s="43" t="s">
        <v>201</v>
      </c>
      <c r="AB43" s="43" t="s">
        <v>201</v>
      </c>
      <c r="AC43" s="43" t="s">
        <v>171</v>
      </c>
      <c r="AD43" s="43" t="s">
        <v>126</v>
      </c>
      <c r="AE43" s="43"/>
      <c r="AF43" s="43" t="s">
        <v>126</v>
      </c>
      <c r="AG43" s="43"/>
      <c r="AH43" s="43" t="s">
        <v>127</v>
      </c>
      <c r="AI43" s="43"/>
      <c r="AJ43" s="43"/>
      <c r="AK43" s="43" t="str">
        <f t="shared" si="1"/>
        <v>NA</v>
      </c>
      <c r="AL43" s="127" t="s">
        <v>772</v>
      </c>
      <c r="AM43" s="43" t="s">
        <v>197</v>
      </c>
      <c r="AN43" s="43" t="s">
        <v>149</v>
      </c>
      <c r="AO43" s="48" t="s">
        <v>186</v>
      </c>
      <c r="AP43" s="43" t="s">
        <v>765</v>
      </c>
      <c r="AQ43" s="45" t="s">
        <v>802</v>
      </c>
      <c r="AR43" s="45" t="s">
        <v>251</v>
      </c>
      <c r="AS43" s="46" t="s">
        <v>145</v>
      </c>
      <c r="AT43" s="46" t="s">
        <v>803</v>
      </c>
      <c r="AU43" s="131" t="s">
        <v>239</v>
      </c>
      <c r="AV43" s="132" t="s">
        <v>239</v>
      </c>
      <c r="AW43" s="133"/>
      <c r="AX43" s="45" t="s">
        <v>672</v>
      </c>
      <c r="AY43" s="45" t="s">
        <v>804</v>
      </c>
    </row>
    <row r="44" spans="1:51" s="29" customFormat="1" ht="56.25" customHeight="1">
      <c r="A44" s="128" t="s">
        <v>396</v>
      </c>
      <c r="B44" s="129" t="s">
        <v>397</v>
      </c>
      <c r="C44" s="129" t="s">
        <v>398</v>
      </c>
      <c r="D44" s="129" t="s">
        <v>213</v>
      </c>
      <c r="E44" s="128"/>
      <c r="F44" s="128"/>
      <c r="G44" s="128" t="s">
        <v>239</v>
      </c>
      <c r="H44" s="129" t="s">
        <v>573</v>
      </c>
      <c r="I44" s="128" t="s">
        <v>572</v>
      </c>
      <c r="J44" s="43" t="s">
        <v>142</v>
      </c>
      <c r="K44" s="43" t="s">
        <v>145</v>
      </c>
      <c r="L44" s="43" t="s">
        <v>145</v>
      </c>
      <c r="M44" s="43" t="s">
        <v>154</v>
      </c>
      <c r="N44" s="129" t="s">
        <v>630</v>
      </c>
      <c r="O44" s="129" t="s">
        <v>653</v>
      </c>
      <c r="P44" s="43" t="s">
        <v>678</v>
      </c>
      <c r="Q44" s="43" t="s">
        <v>688</v>
      </c>
      <c r="R44" s="43" t="s">
        <v>295</v>
      </c>
      <c r="S44" s="43" t="s">
        <v>731</v>
      </c>
      <c r="T44" s="43" t="s">
        <v>167</v>
      </c>
      <c r="U44" s="43" t="s">
        <v>145</v>
      </c>
      <c r="V44" s="43" t="s">
        <v>145</v>
      </c>
      <c r="W44" s="43" t="s">
        <v>158</v>
      </c>
      <c r="X44" s="43" t="s">
        <v>145</v>
      </c>
      <c r="Y44" s="43" t="s">
        <v>158</v>
      </c>
      <c r="Z44" s="43" t="s">
        <v>258</v>
      </c>
      <c r="AA44" s="43" t="s">
        <v>201</v>
      </c>
      <c r="AB44" s="43" t="s">
        <v>201</v>
      </c>
      <c r="AC44" s="43" t="s">
        <v>171</v>
      </c>
      <c r="AD44" s="43" t="s">
        <v>126</v>
      </c>
      <c r="AE44" s="43"/>
      <c r="AF44" s="43" t="s">
        <v>126</v>
      </c>
      <c r="AG44" s="43"/>
      <c r="AH44" s="43" t="s">
        <v>127</v>
      </c>
      <c r="AI44" s="43"/>
      <c r="AJ44" s="43"/>
      <c r="AK44" s="43" t="str">
        <f t="shared" si="1"/>
        <v>NA</v>
      </c>
      <c r="AL44" s="127" t="s">
        <v>773</v>
      </c>
      <c r="AM44" s="43" t="s">
        <v>197</v>
      </c>
      <c r="AN44" s="43" t="s">
        <v>149</v>
      </c>
      <c r="AO44" s="48" t="s">
        <v>192</v>
      </c>
      <c r="AP44" s="43" t="s">
        <v>765</v>
      </c>
      <c r="AQ44" s="45" t="s">
        <v>805</v>
      </c>
      <c r="AR44" s="45" t="s">
        <v>251</v>
      </c>
      <c r="AS44" s="46" t="s">
        <v>145</v>
      </c>
      <c r="AT44" s="46" t="s">
        <v>806</v>
      </c>
      <c r="AU44" s="131" t="s">
        <v>239</v>
      </c>
      <c r="AV44" s="132" t="s">
        <v>239</v>
      </c>
      <c r="AW44" s="133"/>
      <c r="AX44" s="45" t="s">
        <v>807</v>
      </c>
      <c r="AY44" s="45" t="s">
        <v>808</v>
      </c>
    </row>
    <row r="45" spans="1:51" s="29" customFormat="1" ht="56.25" customHeight="1">
      <c r="A45" s="128" t="s">
        <v>399</v>
      </c>
      <c r="B45" s="129" t="s">
        <v>400</v>
      </c>
      <c r="C45" s="129" t="s">
        <v>401</v>
      </c>
      <c r="D45" s="129" t="s">
        <v>213</v>
      </c>
      <c r="E45" s="128"/>
      <c r="F45" s="128"/>
      <c r="G45" s="128" t="s">
        <v>239</v>
      </c>
      <c r="H45" s="129" t="s">
        <v>587</v>
      </c>
      <c r="I45" s="128" t="s">
        <v>588</v>
      </c>
      <c r="J45" s="43" t="s">
        <v>142</v>
      </c>
      <c r="K45" s="43" t="s">
        <v>145</v>
      </c>
      <c r="L45" s="43" t="s">
        <v>145</v>
      </c>
      <c r="M45" s="43" t="s">
        <v>154</v>
      </c>
      <c r="N45" s="129" t="s">
        <v>630</v>
      </c>
      <c r="O45" s="129" t="s">
        <v>653</v>
      </c>
      <c r="P45" s="43" t="s">
        <v>678</v>
      </c>
      <c r="Q45" s="43" t="s">
        <v>688</v>
      </c>
      <c r="R45" s="43" t="s">
        <v>295</v>
      </c>
      <c r="S45" s="43" t="s">
        <v>733</v>
      </c>
      <c r="T45" s="43" t="s">
        <v>167</v>
      </c>
      <c r="U45" s="43" t="s">
        <v>145</v>
      </c>
      <c r="V45" s="43" t="s">
        <v>145</v>
      </c>
      <c r="W45" s="43" t="s">
        <v>158</v>
      </c>
      <c r="X45" s="43" t="s">
        <v>145</v>
      </c>
      <c r="Y45" s="43" t="s">
        <v>158</v>
      </c>
      <c r="Z45" s="43" t="s">
        <v>258</v>
      </c>
      <c r="AA45" s="43" t="s">
        <v>201</v>
      </c>
      <c r="AB45" s="43" t="s">
        <v>201</v>
      </c>
      <c r="AC45" s="43" t="s">
        <v>171</v>
      </c>
      <c r="AD45" s="43" t="s">
        <v>126</v>
      </c>
      <c r="AE45" s="43"/>
      <c r="AF45" s="43" t="s">
        <v>126</v>
      </c>
      <c r="AG45" s="43"/>
      <c r="AH45" s="43" t="s">
        <v>127</v>
      </c>
      <c r="AI45" s="43"/>
      <c r="AJ45" s="43"/>
      <c r="AK45" s="43" t="str">
        <f t="shared" si="1"/>
        <v>NA</v>
      </c>
      <c r="AL45" s="127" t="s">
        <v>772</v>
      </c>
      <c r="AM45" s="43" t="s">
        <v>197</v>
      </c>
      <c r="AN45" s="43" t="s">
        <v>149</v>
      </c>
      <c r="AO45" s="48"/>
      <c r="AP45" s="43" t="s">
        <v>765</v>
      </c>
      <c r="AQ45" s="45" t="s">
        <v>802</v>
      </c>
      <c r="AR45" s="45" t="s">
        <v>251</v>
      </c>
      <c r="AS45" s="46" t="s">
        <v>145</v>
      </c>
      <c r="AT45" s="46" t="s">
        <v>803</v>
      </c>
      <c r="AU45" s="131" t="s">
        <v>239</v>
      </c>
      <c r="AV45" s="132" t="s">
        <v>239</v>
      </c>
      <c r="AW45" s="133"/>
      <c r="AX45" s="45" t="s">
        <v>672</v>
      </c>
      <c r="AY45" s="45" t="s">
        <v>804</v>
      </c>
    </row>
    <row r="46" spans="1:51" s="29" customFormat="1" ht="56.25" customHeight="1">
      <c r="A46" s="128" t="s">
        <v>402</v>
      </c>
      <c r="B46" s="129" t="s">
        <v>403</v>
      </c>
      <c r="C46" s="129" t="s">
        <v>404</v>
      </c>
      <c r="D46" s="129" t="s">
        <v>213</v>
      </c>
      <c r="E46" s="128"/>
      <c r="F46" s="128"/>
      <c r="G46" s="128" t="s">
        <v>239</v>
      </c>
      <c r="H46" s="129" t="s">
        <v>589</v>
      </c>
      <c r="I46" s="128" t="s">
        <v>588</v>
      </c>
      <c r="J46" s="43" t="s">
        <v>142</v>
      </c>
      <c r="K46" s="43" t="s">
        <v>145</v>
      </c>
      <c r="L46" s="43" t="s">
        <v>145</v>
      </c>
      <c r="M46" s="43" t="s">
        <v>154</v>
      </c>
      <c r="N46" s="129" t="s">
        <v>630</v>
      </c>
      <c r="O46" s="129" t="s">
        <v>653</v>
      </c>
      <c r="P46" s="43" t="s">
        <v>678</v>
      </c>
      <c r="Q46" s="43" t="s">
        <v>688</v>
      </c>
      <c r="R46" s="43" t="s">
        <v>295</v>
      </c>
      <c r="S46" s="43" t="s">
        <v>733</v>
      </c>
      <c r="T46" s="43" t="s">
        <v>167</v>
      </c>
      <c r="U46" s="43" t="s">
        <v>145</v>
      </c>
      <c r="V46" s="43" t="s">
        <v>145</v>
      </c>
      <c r="W46" s="43" t="s">
        <v>158</v>
      </c>
      <c r="X46" s="43" t="s">
        <v>145</v>
      </c>
      <c r="Y46" s="43" t="s">
        <v>158</v>
      </c>
      <c r="Z46" s="43" t="s">
        <v>258</v>
      </c>
      <c r="AA46" s="43" t="s">
        <v>201</v>
      </c>
      <c r="AB46" s="43" t="s">
        <v>201</v>
      </c>
      <c r="AC46" s="43" t="s">
        <v>171</v>
      </c>
      <c r="AD46" s="43" t="s">
        <v>126</v>
      </c>
      <c r="AE46" s="43"/>
      <c r="AF46" s="43" t="s">
        <v>126</v>
      </c>
      <c r="AG46" s="43"/>
      <c r="AH46" s="43" t="s">
        <v>127</v>
      </c>
      <c r="AI46" s="43"/>
      <c r="AJ46" s="43"/>
      <c r="AK46" s="43" t="str">
        <f t="shared" si="1"/>
        <v>NA</v>
      </c>
      <c r="AL46" s="127" t="s">
        <v>772</v>
      </c>
      <c r="AM46" s="43" t="s">
        <v>197</v>
      </c>
      <c r="AN46" s="43" t="s">
        <v>149</v>
      </c>
      <c r="AO46" s="48" t="s">
        <v>192</v>
      </c>
      <c r="AP46" s="43" t="s">
        <v>765</v>
      </c>
      <c r="AQ46" s="45" t="s">
        <v>802</v>
      </c>
      <c r="AR46" s="45" t="s">
        <v>251</v>
      </c>
      <c r="AS46" s="46" t="s">
        <v>145</v>
      </c>
      <c r="AT46" s="46" t="s">
        <v>803</v>
      </c>
      <c r="AU46" s="131" t="s">
        <v>239</v>
      </c>
      <c r="AV46" s="132" t="s">
        <v>239</v>
      </c>
      <c r="AW46" s="133"/>
      <c r="AX46" s="45" t="s">
        <v>672</v>
      </c>
      <c r="AY46" s="45" t="s">
        <v>804</v>
      </c>
    </row>
    <row r="47" spans="1:51" s="29" customFormat="1" ht="56.25" customHeight="1">
      <c r="A47" s="128" t="s">
        <v>405</v>
      </c>
      <c r="B47" s="129" t="s">
        <v>406</v>
      </c>
      <c r="C47" s="129" t="s">
        <v>407</v>
      </c>
      <c r="D47" s="129" t="s">
        <v>213</v>
      </c>
      <c r="E47" s="128"/>
      <c r="F47" s="128"/>
      <c r="G47" s="128" t="s">
        <v>239</v>
      </c>
      <c r="H47" s="129" t="s">
        <v>590</v>
      </c>
      <c r="I47" s="128" t="s">
        <v>269</v>
      </c>
      <c r="J47" s="43" t="s">
        <v>142</v>
      </c>
      <c r="K47" s="43" t="s">
        <v>145</v>
      </c>
      <c r="L47" s="43" t="s">
        <v>145</v>
      </c>
      <c r="M47" s="43" t="s">
        <v>154</v>
      </c>
      <c r="N47" s="129" t="s">
        <v>630</v>
      </c>
      <c r="O47" s="129" t="s">
        <v>653</v>
      </c>
      <c r="P47" s="43" t="s">
        <v>679</v>
      </c>
      <c r="Q47" s="43" t="s">
        <v>689</v>
      </c>
      <c r="R47" s="43" t="s">
        <v>295</v>
      </c>
      <c r="S47" s="43" t="s">
        <v>731</v>
      </c>
      <c r="T47" s="43" t="s">
        <v>155</v>
      </c>
      <c r="U47" s="43" t="s">
        <v>145</v>
      </c>
      <c r="V47" s="43" t="s">
        <v>145</v>
      </c>
      <c r="W47" s="43" t="s">
        <v>158</v>
      </c>
      <c r="X47" s="43" t="s">
        <v>145</v>
      </c>
      <c r="Y47" s="43" t="s">
        <v>158</v>
      </c>
      <c r="Z47" s="43" t="s">
        <v>258</v>
      </c>
      <c r="AA47" s="43" t="s">
        <v>201</v>
      </c>
      <c r="AB47" s="43" t="s">
        <v>201</v>
      </c>
      <c r="AC47" s="43" t="s">
        <v>171</v>
      </c>
      <c r="AD47" s="43" t="s">
        <v>126</v>
      </c>
      <c r="AE47" s="43"/>
      <c r="AF47" s="43" t="s">
        <v>126</v>
      </c>
      <c r="AG47" s="43"/>
      <c r="AH47" s="43" t="s">
        <v>127</v>
      </c>
      <c r="AI47" s="43"/>
      <c r="AJ47" s="43"/>
      <c r="AK47" s="43" t="str">
        <f t="shared" si="1"/>
        <v>NA</v>
      </c>
      <c r="AL47" s="52" t="s">
        <v>770</v>
      </c>
      <c r="AM47" s="43" t="s">
        <v>197</v>
      </c>
      <c r="AN47" s="43" t="s">
        <v>149</v>
      </c>
      <c r="AO47" s="48" t="s">
        <v>192</v>
      </c>
      <c r="AP47" s="43" t="s">
        <v>765</v>
      </c>
      <c r="AQ47" s="45" t="s">
        <v>807</v>
      </c>
      <c r="AR47" s="45" t="s">
        <v>251</v>
      </c>
      <c r="AS47" s="46" t="s">
        <v>145</v>
      </c>
      <c r="AT47" s="46" t="s">
        <v>803</v>
      </c>
      <c r="AU47" s="131" t="s">
        <v>239</v>
      </c>
      <c r="AV47" s="132" t="s">
        <v>239</v>
      </c>
      <c r="AW47" s="133"/>
      <c r="AX47" s="45" t="s">
        <v>672</v>
      </c>
      <c r="AY47" s="45" t="s">
        <v>804</v>
      </c>
    </row>
    <row r="48" spans="1:51" s="29" customFormat="1" ht="56.25" customHeight="1">
      <c r="A48" s="128" t="s">
        <v>408</v>
      </c>
      <c r="B48" s="129" t="s">
        <v>409</v>
      </c>
      <c r="C48" s="129" t="s">
        <v>410</v>
      </c>
      <c r="D48" s="129" t="s">
        <v>213</v>
      </c>
      <c r="E48" s="128"/>
      <c r="F48" s="128"/>
      <c r="G48" s="128" t="s">
        <v>239</v>
      </c>
      <c r="H48" s="129" t="s">
        <v>591</v>
      </c>
      <c r="I48" s="128" t="s">
        <v>562</v>
      </c>
      <c r="J48" s="43" t="s">
        <v>142</v>
      </c>
      <c r="K48" s="43" t="s">
        <v>145</v>
      </c>
      <c r="L48" s="43" t="s">
        <v>145</v>
      </c>
      <c r="M48" s="43" t="s">
        <v>154</v>
      </c>
      <c r="N48" s="129" t="s">
        <v>630</v>
      </c>
      <c r="O48" s="129" t="s">
        <v>643</v>
      </c>
      <c r="P48" s="43" t="s">
        <v>678</v>
      </c>
      <c r="Q48" s="43" t="s">
        <v>688</v>
      </c>
      <c r="R48" s="43" t="s">
        <v>295</v>
      </c>
      <c r="S48" s="43" t="s">
        <v>724</v>
      </c>
      <c r="T48" s="43" t="s">
        <v>167</v>
      </c>
      <c r="U48" s="43" t="s">
        <v>145</v>
      </c>
      <c r="V48" s="43" t="s">
        <v>145</v>
      </c>
      <c r="W48" s="43" t="s">
        <v>158</v>
      </c>
      <c r="X48" s="43" t="s">
        <v>145</v>
      </c>
      <c r="Y48" s="43" t="s">
        <v>158</v>
      </c>
      <c r="Z48" s="43" t="s">
        <v>258</v>
      </c>
      <c r="AA48" s="43" t="s">
        <v>201</v>
      </c>
      <c r="AB48" s="43" t="s">
        <v>201</v>
      </c>
      <c r="AC48" s="43" t="s">
        <v>171</v>
      </c>
      <c r="AD48" s="43" t="s">
        <v>126</v>
      </c>
      <c r="AE48" s="43"/>
      <c r="AF48" s="43" t="s">
        <v>126</v>
      </c>
      <c r="AG48" s="43"/>
      <c r="AH48" s="43" t="s">
        <v>127</v>
      </c>
      <c r="AI48" s="43"/>
      <c r="AJ48" s="43"/>
      <c r="AK48" s="43" t="str">
        <f t="shared" si="1"/>
        <v>NA</v>
      </c>
      <c r="AL48" s="52" t="s">
        <v>774</v>
      </c>
      <c r="AM48" s="43" t="s">
        <v>197</v>
      </c>
      <c r="AN48" s="43" t="s">
        <v>149</v>
      </c>
      <c r="AO48" s="43" t="s">
        <v>186</v>
      </c>
      <c r="AP48" s="43" t="s">
        <v>827</v>
      </c>
      <c r="AQ48" s="45" t="s">
        <v>812</v>
      </c>
      <c r="AR48" s="45" t="s">
        <v>761</v>
      </c>
      <c r="AS48" s="46" t="s">
        <v>145</v>
      </c>
      <c r="AT48" s="46"/>
      <c r="AU48" s="131" t="s">
        <v>239</v>
      </c>
      <c r="AV48" s="132" t="s">
        <v>239</v>
      </c>
      <c r="AW48" s="133"/>
      <c r="AX48" s="45" t="s">
        <v>672</v>
      </c>
      <c r="AY48" s="45" t="s">
        <v>804</v>
      </c>
    </row>
    <row r="49" spans="1:51" s="29" customFormat="1" ht="56.25" customHeight="1">
      <c r="A49" s="128" t="s">
        <v>411</v>
      </c>
      <c r="B49" s="129" t="s">
        <v>412</v>
      </c>
      <c r="C49" s="129" t="s">
        <v>690</v>
      </c>
      <c r="D49" s="129" t="s">
        <v>213</v>
      </c>
      <c r="E49" s="128"/>
      <c r="F49" s="128"/>
      <c r="G49" s="128" t="s">
        <v>239</v>
      </c>
      <c r="H49" s="129" t="s">
        <v>592</v>
      </c>
      <c r="I49" s="128" t="s">
        <v>593</v>
      </c>
      <c r="J49" s="43" t="s">
        <v>142</v>
      </c>
      <c r="K49" s="43" t="s">
        <v>145</v>
      </c>
      <c r="L49" s="43" t="s">
        <v>145</v>
      </c>
      <c r="M49" s="43" t="s">
        <v>154</v>
      </c>
      <c r="N49" s="129" t="s">
        <v>632</v>
      </c>
      <c r="O49" s="129" t="s">
        <v>654</v>
      </c>
      <c r="P49" s="43" t="s">
        <v>680</v>
      </c>
      <c r="Q49" s="43" t="s">
        <v>748</v>
      </c>
      <c r="R49" s="43" t="s">
        <v>721</v>
      </c>
      <c r="S49" s="43" t="s">
        <v>729</v>
      </c>
      <c r="T49" s="43" t="s">
        <v>167</v>
      </c>
      <c r="U49" s="43" t="s">
        <v>145</v>
      </c>
      <c r="V49" s="43" t="s">
        <v>145</v>
      </c>
      <c r="W49" s="43" t="s">
        <v>158</v>
      </c>
      <c r="X49" s="43" t="s">
        <v>145</v>
      </c>
      <c r="Y49" s="43" t="s">
        <v>158</v>
      </c>
      <c r="Z49" s="43" t="s">
        <v>258</v>
      </c>
      <c r="AA49" s="43" t="s">
        <v>201</v>
      </c>
      <c r="AB49" s="43" t="s">
        <v>201</v>
      </c>
      <c r="AC49" s="43" t="s">
        <v>171</v>
      </c>
      <c r="AD49" s="43" t="s">
        <v>126</v>
      </c>
      <c r="AE49" s="43"/>
      <c r="AF49" s="43" t="s">
        <v>126</v>
      </c>
      <c r="AG49" s="43"/>
      <c r="AH49" s="43" t="s">
        <v>126</v>
      </c>
      <c r="AI49" s="43"/>
      <c r="AJ49" s="43"/>
      <c r="AK49" s="43" t="str">
        <f t="shared" si="1"/>
        <v>NA</v>
      </c>
      <c r="AL49" s="43" t="s">
        <v>755</v>
      </c>
      <c r="AM49" s="43" t="s">
        <v>197</v>
      </c>
      <c r="AN49" s="43" t="s">
        <v>162</v>
      </c>
      <c r="AO49" s="43" t="s">
        <v>192</v>
      </c>
      <c r="AP49" s="43" t="s">
        <v>758</v>
      </c>
      <c r="AQ49" s="45" t="s">
        <v>756</v>
      </c>
      <c r="AR49" s="45" t="s">
        <v>251</v>
      </c>
      <c r="AS49" s="46" t="s">
        <v>145</v>
      </c>
      <c r="AT49" s="46" t="s">
        <v>757</v>
      </c>
      <c r="AU49" s="131" t="s">
        <v>239</v>
      </c>
      <c r="AV49" s="132" t="s">
        <v>239</v>
      </c>
      <c r="AW49" s="133" t="s">
        <v>239</v>
      </c>
      <c r="AX49" s="45" t="s">
        <v>756</v>
      </c>
      <c r="AY49" s="45" t="s">
        <v>760</v>
      </c>
    </row>
    <row r="50" spans="1:51" s="29" customFormat="1" ht="56.25" customHeight="1">
      <c r="A50" s="128" t="s">
        <v>413</v>
      </c>
      <c r="B50" s="129" t="s">
        <v>414</v>
      </c>
      <c r="C50" s="129" t="s">
        <v>691</v>
      </c>
      <c r="D50" s="129" t="s">
        <v>213</v>
      </c>
      <c r="E50" s="128"/>
      <c r="F50" s="128"/>
      <c r="G50" s="128" t="s">
        <v>239</v>
      </c>
      <c r="H50" s="129" t="s">
        <v>594</v>
      </c>
      <c r="I50" s="128" t="s">
        <v>593</v>
      </c>
      <c r="J50" s="43" t="s">
        <v>182</v>
      </c>
      <c r="K50" s="43" t="s">
        <v>145</v>
      </c>
      <c r="L50" s="43" t="s">
        <v>145</v>
      </c>
      <c r="M50" s="43" t="s">
        <v>154</v>
      </c>
      <c r="N50" s="129" t="s">
        <v>632</v>
      </c>
      <c r="O50" s="129" t="s">
        <v>655</v>
      </c>
      <c r="P50" s="43" t="s">
        <v>680</v>
      </c>
      <c r="Q50" s="43" t="s">
        <v>748</v>
      </c>
      <c r="R50" s="43" t="s">
        <v>721</v>
      </c>
      <c r="S50" s="43" t="s">
        <v>729</v>
      </c>
      <c r="T50" s="43" t="s">
        <v>167</v>
      </c>
      <c r="U50" s="43" t="s">
        <v>145</v>
      </c>
      <c r="V50" s="43" t="s">
        <v>145</v>
      </c>
      <c r="W50" s="43" t="s">
        <v>158</v>
      </c>
      <c r="X50" s="43" t="s">
        <v>145</v>
      </c>
      <c r="Y50" s="43" t="s">
        <v>158</v>
      </c>
      <c r="Z50" s="43" t="s">
        <v>258</v>
      </c>
      <c r="AA50" s="43" t="s">
        <v>201</v>
      </c>
      <c r="AB50" s="43" t="s">
        <v>201</v>
      </c>
      <c r="AC50" s="43" t="s">
        <v>171</v>
      </c>
      <c r="AD50" s="43" t="s">
        <v>126</v>
      </c>
      <c r="AE50" s="43"/>
      <c r="AF50" s="43" t="s">
        <v>126</v>
      </c>
      <c r="AG50" s="43"/>
      <c r="AH50" s="43" t="s">
        <v>126</v>
      </c>
      <c r="AI50" s="43"/>
      <c r="AJ50" s="43"/>
      <c r="AK50" s="43" t="str">
        <f t="shared" si="1"/>
        <v>NA</v>
      </c>
      <c r="AL50" s="43" t="s">
        <v>755</v>
      </c>
      <c r="AM50" s="43" t="s">
        <v>197</v>
      </c>
      <c r="AN50" s="43" t="s">
        <v>162</v>
      </c>
      <c r="AO50" s="43" t="s">
        <v>192</v>
      </c>
      <c r="AP50" s="43" t="s">
        <v>758</v>
      </c>
      <c r="AQ50" s="45" t="s">
        <v>756</v>
      </c>
      <c r="AR50" s="45" t="s">
        <v>251</v>
      </c>
      <c r="AS50" s="46" t="s">
        <v>145</v>
      </c>
      <c r="AT50" s="46" t="s">
        <v>757</v>
      </c>
      <c r="AU50" s="131" t="s">
        <v>239</v>
      </c>
      <c r="AV50" s="132" t="s">
        <v>239</v>
      </c>
      <c r="AW50" s="133" t="s">
        <v>239</v>
      </c>
      <c r="AX50" s="45" t="s">
        <v>756</v>
      </c>
      <c r="AY50" s="45" t="s">
        <v>760</v>
      </c>
    </row>
    <row r="51" spans="1:51" s="29" customFormat="1" ht="56.25" customHeight="1">
      <c r="A51" s="128" t="s">
        <v>415</v>
      </c>
      <c r="B51" s="129" t="s">
        <v>416</v>
      </c>
      <c r="C51" s="129" t="s">
        <v>417</v>
      </c>
      <c r="D51" s="129" t="s">
        <v>213</v>
      </c>
      <c r="E51" s="128"/>
      <c r="F51" s="128"/>
      <c r="G51" s="128" t="s">
        <v>239</v>
      </c>
      <c r="H51" s="129" t="s">
        <v>594</v>
      </c>
      <c r="I51" s="128" t="s">
        <v>593</v>
      </c>
      <c r="J51" s="43" t="s">
        <v>182</v>
      </c>
      <c r="K51" s="43" t="s">
        <v>145</v>
      </c>
      <c r="L51" s="43" t="s">
        <v>145</v>
      </c>
      <c r="M51" s="43" t="s">
        <v>154</v>
      </c>
      <c r="N51" s="129" t="s">
        <v>632</v>
      </c>
      <c r="O51" s="129" t="s">
        <v>654</v>
      </c>
      <c r="P51" s="43" t="s">
        <v>680</v>
      </c>
      <c r="Q51" s="43" t="s">
        <v>748</v>
      </c>
      <c r="R51" s="43" t="s">
        <v>721</v>
      </c>
      <c r="S51" s="43" t="s">
        <v>729</v>
      </c>
      <c r="T51" s="43" t="s">
        <v>167</v>
      </c>
      <c r="U51" s="43" t="s">
        <v>145</v>
      </c>
      <c r="V51" s="43" t="s">
        <v>145</v>
      </c>
      <c r="W51" s="43" t="s">
        <v>158</v>
      </c>
      <c r="X51" s="43" t="s">
        <v>145</v>
      </c>
      <c r="Y51" s="43" t="s">
        <v>158</v>
      </c>
      <c r="Z51" s="43" t="s">
        <v>258</v>
      </c>
      <c r="AA51" s="43" t="s">
        <v>201</v>
      </c>
      <c r="AB51" s="43" t="s">
        <v>201</v>
      </c>
      <c r="AC51" s="43" t="s">
        <v>171</v>
      </c>
      <c r="AD51" s="43" t="s">
        <v>126</v>
      </c>
      <c r="AE51" s="43"/>
      <c r="AF51" s="43" t="s">
        <v>126</v>
      </c>
      <c r="AG51" s="43"/>
      <c r="AH51" s="43" t="s">
        <v>126</v>
      </c>
      <c r="AI51" s="43"/>
      <c r="AJ51" s="43"/>
      <c r="AK51" s="43" t="str">
        <f t="shared" si="1"/>
        <v>NA</v>
      </c>
      <c r="AL51" s="43" t="s">
        <v>755</v>
      </c>
      <c r="AM51" s="43" t="s">
        <v>197</v>
      </c>
      <c r="AN51" s="43" t="s">
        <v>162</v>
      </c>
      <c r="AO51" s="43" t="s">
        <v>192</v>
      </c>
      <c r="AP51" s="43" t="s">
        <v>758</v>
      </c>
      <c r="AQ51" s="45" t="s">
        <v>756</v>
      </c>
      <c r="AR51" s="45" t="s">
        <v>251</v>
      </c>
      <c r="AS51" s="46" t="s">
        <v>145</v>
      </c>
      <c r="AT51" s="46" t="s">
        <v>757</v>
      </c>
      <c r="AU51" s="131" t="s">
        <v>239</v>
      </c>
      <c r="AV51" s="132" t="s">
        <v>239</v>
      </c>
      <c r="AW51" s="133" t="s">
        <v>239</v>
      </c>
      <c r="AX51" s="45" t="s">
        <v>756</v>
      </c>
      <c r="AY51" s="45" t="s">
        <v>760</v>
      </c>
    </row>
    <row r="52" spans="1:51" s="29" customFormat="1" ht="56.25" customHeight="1">
      <c r="A52" s="128" t="s">
        <v>418</v>
      </c>
      <c r="B52" s="129" t="s">
        <v>419</v>
      </c>
      <c r="C52" s="129" t="s">
        <v>420</v>
      </c>
      <c r="D52" s="129" t="s">
        <v>213</v>
      </c>
      <c r="E52" s="128"/>
      <c r="F52" s="128"/>
      <c r="G52" s="128" t="s">
        <v>239</v>
      </c>
      <c r="H52" s="129" t="s">
        <v>594</v>
      </c>
      <c r="I52" s="128" t="s">
        <v>595</v>
      </c>
      <c r="J52" s="43" t="s">
        <v>182</v>
      </c>
      <c r="K52" s="43" t="s">
        <v>145</v>
      </c>
      <c r="L52" s="43" t="s">
        <v>145</v>
      </c>
      <c r="M52" s="43" t="s">
        <v>154</v>
      </c>
      <c r="N52" s="129" t="s">
        <v>632</v>
      </c>
      <c r="O52" s="129" t="s">
        <v>656</v>
      </c>
      <c r="P52" s="43" t="s">
        <v>680</v>
      </c>
      <c r="Q52" s="43" t="s">
        <v>748</v>
      </c>
      <c r="R52" s="43" t="s">
        <v>721</v>
      </c>
      <c r="S52" s="43" t="s">
        <v>749</v>
      </c>
      <c r="T52" s="43" t="s">
        <v>167</v>
      </c>
      <c r="U52" s="43" t="s">
        <v>145</v>
      </c>
      <c r="V52" s="43" t="s">
        <v>145</v>
      </c>
      <c r="W52" s="43" t="s">
        <v>158</v>
      </c>
      <c r="X52" s="43" t="s">
        <v>145</v>
      </c>
      <c r="Y52" s="43" t="s">
        <v>158</v>
      </c>
      <c r="Z52" s="43" t="s">
        <v>258</v>
      </c>
      <c r="AA52" s="43" t="s">
        <v>201</v>
      </c>
      <c r="AB52" s="43" t="s">
        <v>201</v>
      </c>
      <c r="AC52" s="43" t="s">
        <v>171</v>
      </c>
      <c r="AD52" s="43" t="s">
        <v>126</v>
      </c>
      <c r="AE52" s="43"/>
      <c r="AF52" s="43" t="s">
        <v>126</v>
      </c>
      <c r="AG52" s="43"/>
      <c r="AH52" s="43" t="s">
        <v>126</v>
      </c>
      <c r="AI52" s="43"/>
      <c r="AJ52" s="43"/>
      <c r="AK52" s="43" t="str">
        <f t="shared" si="1"/>
        <v>NA</v>
      </c>
      <c r="AL52" s="43" t="s">
        <v>755</v>
      </c>
      <c r="AM52" s="43" t="s">
        <v>197</v>
      </c>
      <c r="AN52" s="43" t="s">
        <v>162</v>
      </c>
      <c r="AO52" s="43" t="s">
        <v>192</v>
      </c>
      <c r="AP52" s="43" t="s">
        <v>758</v>
      </c>
      <c r="AQ52" s="45" t="s">
        <v>756</v>
      </c>
      <c r="AR52" s="45" t="s">
        <v>251</v>
      </c>
      <c r="AS52" s="46" t="s">
        <v>145</v>
      </c>
      <c r="AT52" s="46" t="s">
        <v>757</v>
      </c>
      <c r="AU52" s="131" t="s">
        <v>239</v>
      </c>
      <c r="AV52" s="132" t="s">
        <v>239</v>
      </c>
      <c r="AW52" s="133" t="s">
        <v>239</v>
      </c>
      <c r="AX52" s="45" t="s">
        <v>756</v>
      </c>
      <c r="AY52" s="45" t="s">
        <v>760</v>
      </c>
    </row>
    <row r="53" spans="1:51" s="29" customFormat="1" ht="56.25" customHeight="1">
      <c r="A53" s="128" t="s">
        <v>421</v>
      </c>
      <c r="B53" s="129" t="s">
        <v>422</v>
      </c>
      <c r="C53" s="129" t="s">
        <v>423</v>
      </c>
      <c r="D53" s="129" t="s">
        <v>213</v>
      </c>
      <c r="E53" s="128"/>
      <c r="F53" s="128"/>
      <c r="G53" s="128" t="s">
        <v>239</v>
      </c>
      <c r="H53" s="129" t="s">
        <v>594</v>
      </c>
      <c r="I53" s="128" t="s">
        <v>596</v>
      </c>
      <c r="J53" s="43" t="s">
        <v>182</v>
      </c>
      <c r="K53" s="43" t="s">
        <v>145</v>
      </c>
      <c r="L53" s="43" t="s">
        <v>145</v>
      </c>
      <c r="M53" s="43" t="s">
        <v>154</v>
      </c>
      <c r="N53" s="129" t="s">
        <v>632</v>
      </c>
      <c r="O53" s="129" t="s">
        <v>657</v>
      </c>
      <c r="P53" s="43" t="s">
        <v>680</v>
      </c>
      <c r="Q53" s="43" t="s">
        <v>748</v>
      </c>
      <c r="R53" s="43" t="s">
        <v>721</v>
      </c>
      <c r="S53" s="43" t="s">
        <v>749</v>
      </c>
      <c r="T53" s="43" t="s">
        <v>167</v>
      </c>
      <c r="U53" s="43" t="s">
        <v>145</v>
      </c>
      <c r="V53" s="43" t="s">
        <v>145</v>
      </c>
      <c r="W53" s="43" t="s">
        <v>158</v>
      </c>
      <c r="X53" s="43" t="s">
        <v>145</v>
      </c>
      <c r="Y53" s="43" t="s">
        <v>158</v>
      </c>
      <c r="Z53" s="43" t="s">
        <v>258</v>
      </c>
      <c r="AA53" s="43" t="s">
        <v>201</v>
      </c>
      <c r="AB53" s="43" t="s">
        <v>201</v>
      </c>
      <c r="AC53" s="43" t="s">
        <v>171</v>
      </c>
      <c r="AD53" s="43" t="s">
        <v>126</v>
      </c>
      <c r="AE53" s="43"/>
      <c r="AF53" s="43" t="s">
        <v>126</v>
      </c>
      <c r="AG53" s="43"/>
      <c r="AH53" s="43" t="s">
        <v>126</v>
      </c>
      <c r="AI53" s="43"/>
      <c r="AJ53" s="43"/>
      <c r="AK53" s="43" t="str">
        <f t="shared" si="1"/>
        <v>NA</v>
      </c>
      <c r="AL53" s="43" t="s">
        <v>755</v>
      </c>
      <c r="AM53" s="43" t="s">
        <v>197</v>
      </c>
      <c r="AN53" s="43" t="s">
        <v>162</v>
      </c>
      <c r="AO53" s="43" t="s">
        <v>192</v>
      </c>
      <c r="AP53" s="43" t="s">
        <v>758</v>
      </c>
      <c r="AQ53" s="45" t="s">
        <v>756</v>
      </c>
      <c r="AR53" s="45" t="s">
        <v>251</v>
      </c>
      <c r="AS53" s="46" t="s">
        <v>145</v>
      </c>
      <c r="AT53" s="46" t="s">
        <v>757</v>
      </c>
      <c r="AU53" s="131" t="s">
        <v>239</v>
      </c>
      <c r="AV53" s="132" t="s">
        <v>239</v>
      </c>
      <c r="AW53" s="133" t="s">
        <v>239</v>
      </c>
      <c r="AX53" s="45" t="s">
        <v>756</v>
      </c>
      <c r="AY53" s="45" t="s">
        <v>760</v>
      </c>
    </row>
    <row r="54" spans="1:51" s="29" customFormat="1" ht="56.25" customHeight="1">
      <c r="A54" s="128" t="s">
        <v>424</v>
      </c>
      <c r="B54" s="129" t="s">
        <v>425</v>
      </c>
      <c r="C54" s="129" t="s">
        <v>426</v>
      </c>
      <c r="D54" s="129" t="s">
        <v>213</v>
      </c>
      <c r="E54" s="128"/>
      <c r="F54" s="128"/>
      <c r="G54" s="128" t="s">
        <v>239</v>
      </c>
      <c r="H54" s="129" t="s">
        <v>594</v>
      </c>
      <c r="I54" s="128" t="s">
        <v>596</v>
      </c>
      <c r="J54" s="43" t="s">
        <v>182</v>
      </c>
      <c r="K54" s="43" t="s">
        <v>145</v>
      </c>
      <c r="L54" s="43" t="s">
        <v>145</v>
      </c>
      <c r="M54" s="43" t="s">
        <v>154</v>
      </c>
      <c r="N54" s="129" t="s">
        <v>632</v>
      </c>
      <c r="O54" s="129" t="s">
        <v>658</v>
      </c>
      <c r="P54" s="43" t="s">
        <v>680</v>
      </c>
      <c r="Q54" s="43" t="s">
        <v>708</v>
      </c>
      <c r="R54" s="43" t="s">
        <v>721</v>
      </c>
      <c r="S54" s="43" t="s">
        <v>749</v>
      </c>
      <c r="T54" s="43" t="s">
        <v>167</v>
      </c>
      <c r="U54" s="43" t="s">
        <v>145</v>
      </c>
      <c r="V54" s="43" t="s">
        <v>145</v>
      </c>
      <c r="W54" s="43" t="s">
        <v>158</v>
      </c>
      <c r="X54" s="43" t="s">
        <v>145</v>
      </c>
      <c r="Y54" s="43" t="s">
        <v>158</v>
      </c>
      <c r="Z54" s="43" t="s">
        <v>258</v>
      </c>
      <c r="AA54" s="43" t="s">
        <v>201</v>
      </c>
      <c r="AB54" s="43" t="s">
        <v>201</v>
      </c>
      <c r="AC54" s="43" t="s">
        <v>171</v>
      </c>
      <c r="AD54" s="43" t="s">
        <v>126</v>
      </c>
      <c r="AE54" s="43"/>
      <c r="AF54" s="43" t="s">
        <v>126</v>
      </c>
      <c r="AG54" s="43"/>
      <c r="AH54" s="43" t="s">
        <v>126</v>
      </c>
      <c r="AI54" s="43"/>
      <c r="AJ54" s="43"/>
      <c r="AK54" s="43" t="str">
        <f t="shared" si="1"/>
        <v>NA</v>
      </c>
      <c r="AL54" s="43" t="s">
        <v>755</v>
      </c>
      <c r="AM54" s="43" t="s">
        <v>197</v>
      </c>
      <c r="AN54" s="43" t="s">
        <v>162</v>
      </c>
      <c r="AO54" s="43" t="s">
        <v>192</v>
      </c>
      <c r="AP54" s="43" t="s">
        <v>758</v>
      </c>
      <c r="AQ54" s="45" t="s">
        <v>756</v>
      </c>
      <c r="AR54" s="45" t="s">
        <v>251</v>
      </c>
      <c r="AS54" s="46" t="s">
        <v>145</v>
      </c>
      <c r="AT54" s="46" t="s">
        <v>757</v>
      </c>
      <c r="AU54" s="131" t="s">
        <v>239</v>
      </c>
      <c r="AV54" s="132" t="s">
        <v>239</v>
      </c>
      <c r="AW54" s="133" t="s">
        <v>239</v>
      </c>
      <c r="AX54" s="45" t="s">
        <v>756</v>
      </c>
      <c r="AY54" s="45" t="s">
        <v>760</v>
      </c>
    </row>
    <row r="55" spans="1:51" s="29" customFormat="1" ht="56.25" customHeight="1">
      <c r="A55" s="128" t="s">
        <v>427</v>
      </c>
      <c r="B55" s="129" t="s">
        <v>428</v>
      </c>
      <c r="C55" s="129" t="s">
        <v>429</v>
      </c>
      <c r="D55" s="129" t="s">
        <v>213</v>
      </c>
      <c r="E55" s="128"/>
      <c r="F55" s="128"/>
      <c r="G55" s="128" t="s">
        <v>239</v>
      </c>
      <c r="H55" s="129" t="s">
        <v>594</v>
      </c>
      <c r="I55" s="128" t="s">
        <v>593</v>
      </c>
      <c r="J55" s="43" t="s">
        <v>182</v>
      </c>
      <c r="K55" s="43" t="s">
        <v>145</v>
      </c>
      <c r="L55" s="43" t="s">
        <v>145</v>
      </c>
      <c r="M55" s="43" t="s">
        <v>154</v>
      </c>
      <c r="N55" s="129" t="s">
        <v>632</v>
      </c>
      <c r="O55" s="129" t="s">
        <v>658</v>
      </c>
      <c r="P55" s="43" t="s">
        <v>680</v>
      </c>
      <c r="Q55" s="43" t="s">
        <v>708</v>
      </c>
      <c r="R55" s="43" t="s">
        <v>721</v>
      </c>
      <c r="S55" s="43" t="s">
        <v>733</v>
      </c>
      <c r="T55" s="43" t="s">
        <v>167</v>
      </c>
      <c r="U55" s="43" t="s">
        <v>145</v>
      </c>
      <c r="V55" s="43" t="s">
        <v>145</v>
      </c>
      <c r="W55" s="43" t="s">
        <v>158</v>
      </c>
      <c r="X55" s="43" t="s">
        <v>145</v>
      </c>
      <c r="Y55" s="43" t="s">
        <v>158</v>
      </c>
      <c r="Z55" s="43" t="s">
        <v>258</v>
      </c>
      <c r="AA55" s="43" t="s">
        <v>201</v>
      </c>
      <c r="AB55" s="43" t="s">
        <v>201</v>
      </c>
      <c r="AC55" s="43" t="s">
        <v>171</v>
      </c>
      <c r="AD55" s="43" t="s">
        <v>126</v>
      </c>
      <c r="AE55" s="43"/>
      <c r="AF55" s="43" t="s">
        <v>126</v>
      </c>
      <c r="AG55" s="43"/>
      <c r="AH55" s="43" t="s">
        <v>126</v>
      </c>
      <c r="AI55" s="43"/>
      <c r="AJ55" s="43"/>
      <c r="AK55" s="43" t="str">
        <f t="shared" si="1"/>
        <v>NA</v>
      </c>
      <c r="AL55" s="43" t="s">
        <v>755</v>
      </c>
      <c r="AM55" s="43" t="s">
        <v>197</v>
      </c>
      <c r="AN55" s="43" t="s">
        <v>162</v>
      </c>
      <c r="AO55" s="43" t="s">
        <v>192</v>
      </c>
      <c r="AP55" s="43" t="s">
        <v>758</v>
      </c>
      <c r="AQ55" s="45" t="s">
        <v>756</v>
      </c>
      <c r="AR55" s="45" t="s">
        <v>251</v>
      </c>
      <c r="AS55" s="46" t="s">
        <v>145</v>
      </c>
      <c r="AT55" s="46" t="s">
        <v>757</v>
      </c>
      <c r="AU55" s="131" t="s">
        <v>239</v>
      </c>
      <c r="AV55" s="132" t="s">
        <v>239</v>
      </c>
      <c r="AW55" s="133" t="s">
        <v>239</v>
      </c>
      <c r="AX55" s="45" t="s">
        <v>756</v>
      </c>
      <c r="AY55" s="45" t="s">
        <v>760</v>
      </c>
    </row>
    <row r="56" spans="1:51" s="29" customFormat="1" ht="56.25" customHeight="1">
      <c r="A56" s="128" t="s">
        <v>430</v>
      </c>
      <c r="B56" s="129" t="s">
        <v>431</v>
      </c>
      <c r="C56" s="129" t="s">
        <v>432</v>
      </c>
      <c r="D56" s="129" t="s">
        <v>213</v>
      </c>
      <c r="E56" s="128"/>
      <c r="F56" s="128"/>
      <c r="G56" s="128" t="s">
        <v>239</v>
      </c>
      <c r="H56" s="129" t="s">
        <v>594</v>
      </c>
      <c r="I56" s="128" t="s">
        <v>595</v>
      </c>
      <c r="J56" s="43" t="s">
        <v>182</v>
      </c>
      <c r="K56" s="43" t="s">
        <v>145</v>
      </c>
      <c r="L56" s="43" t="s">
        <v>145</v>
      </c>
      <c r="M56" s="43" t="s">
        <v>154</v>
      </c>
      <c r="N56" s="129" t="s">
        <v>632</v>
      </c>
      <c r="O56" s="129" t="s">
        <v>659</v>
      </c>
      <c r="P56" s="43" t="s">
        <v>680</v>
      </c>
      <c r="Q56" s="43" t="s">
        <v>708</v>
      </c>
      <c r="R56" s="43" t="s">
        <v>721</v>
      </c>
      <c r="S56" s="43" t="s">
        <v>272</v>
      </c>
      <c r="T56" s="43" t="s">
        <v>167</v>
      </c>
      <c r="U56" s="43" t="s">
        <v>145</v>
      </c>
      <c r="V56" s="43" t="s">
        <v>145</v>
      </c>
      <c r="W56" s="43" t="s">
        <v>158</v>
      </c>
      <c r="X56" s="43" t="s">
        <v>145</v>
      </c>
      <c r="Y56" s="43" t="s">
        <v>158</v>
      </c>
      <c r="Z56" s="43" t="s">
        <v>258</v>
      </c>
      <c r="AA56" s="43" t="s">
        <v>201</v>
      </c>
      <c r="AB56" s="43" t="s">
        <v>201</v>
      </c>
      <c r="AC56" s="43" t="s">
        <v>171</v>
      </c>
      <c r="AD56" s="43" t="s">
        <v>126</v>
      </c>
      <c r="AE56" s="43"/>
      <c r="AF56" s="43" t="s">
        <v>126</v>
      </c>
      <c r="AG56" s="43"/>
      <c r="AH56" s="43" t="s">
        <v>126</v>
      </c>
      <c r="AI56" s="43"/>
      <c r="AJ56" s="43"/>
      <c r="AK56" s="43" t="str">
        <f t="shared" si="1"/>
        <v>NA</v>
      </c>
      <c r="AL56" s="43" t="s">
        <v>755</v>
      </c>
      <c r="AM56" s="43" t="s">
        <v>197</v>
      </c>
      <c r="AN56" s="43" t="s">
        <v>162</v>
      </c>
      <c r="AO56" s="43" t="s">
        <v>192</v>
      </c>
      <c r="AP56" s="43" t="s">
        <v>758</v>
      </c>
      <c r="AQ56" s="45" t="s">
        <v>756</v>
      </c>
      <c r="AR56" s="45" t="s">
        <v>251</v>
      </c>
      <c r="AS56" s="46" t="s">
        <v>145</v>
      </c>
      <c r="AT56" s="46" t="s">
        <v>757</v>
      </c>
      <c r="AU56" s="131" t="s">
        <v>239</v>
      </c>
      <c r="AV56" s="132" t="s">
        <v>239</v>
      </c>
      <c r="AW56" s="133" t="s">
        <v>239</v>
      </c>
      <c r="AX56" s="45" t="s">
        <v>756</v>
      </c>
      <c r="AY56" s="45" t="s">
        <v>760</v>
      </c>
    </row>
    <row r="57" spans="1:51" s="29" customFormat="1" ht="56.25" customHeight="1">
      <c r="A57" s="128" t="s">
        <v>433</v>
      </c>
      <c r="B57" s="129" t="s">
        <v>434</v>
      </c>
      <c r="C57" s="129" t="s">
        <v>435</v>
      </c>
      <c r="D57" s="129" t="s">
        <v>213</v>
      </c>
      <c r="E57" s="128"/>
      <c r="F57" s="128"/>
      <c r="G57" s="128" t="s">
        <v>239</v>
      </c>
      <c r="H57" s="129" t="s">
        <v>594</v>
      </c>
      <c r="I57" s="128" t="s">
        <v>595</v>
      </c>
      <c r="J57" s="43" t="s">
        <v>182</v>
      </c>
      <c r="K57" s="43" t="s">
        <v>145</v>
      </c>
      <c r="L57" s="43" t="s">
        <v>145</v>
      </c>
      <c r="M57" s="43" t="s">
        <v>154</v>
      </c>
      <c r="N57" s="129" t="s">
        <v>632</v>
      </c>
      <c r="O57" s="129" t="s">
        <v>659</v>
      </c>
      <c r="P57" s="43" t="s">
        <v>680</v>
      </c>
      <c r="Q57" s="43" t="s">
        <v>708</v>
      </c>
      <c r="R57" s="43" t="s">
        <v>721</v>
      </c>
      <c r="S57" s="43" t="s">
        <v>749</v>
      </c>
      <c r="T57" s="43" t="s">
        <v>167</v>
      </c>
      <c r="U57" s="43" t="s">
        <v>145</v>
      </c>
      <c r="V57" s="43" t="s">
        <v>145</v>
      </c>
      <c r="W57" s="43" t="s">
        <v>158</v>
      </c>
      <c r="X57" s="43" t="s">
        <v>145</v>
      </c>
      <c r="Y57" s="43" t="s">
        <v>158</v>
      </c>
      <c r="Z57" s="43" t="s">
        <v>258</v>
      </c>
      <c r="AA57" s="43" t="s">
        <v>201</v>
      </c>
      <c r="AB57" s="43" t="s">
        <v>201</v>
      </c>
      <c r="AC57" s="43" t="s">
        <v>171</v>
      </c>
      <c r="AD57" s="43" t="s">
        <v>126</v>
      </c>
      <c r="AE57" s="43"/>
      <c r="AF57" s="43" t="s">
        <v>126</v>
      </c>
      <c r="AG57" s="43"/>
      <c r="AH57" s="43" t="s">
        <v>126</v>
      </c>
      <c r="AI57" s="43"/>
      <c r="AJ57" s="43"/>
      <c r="AK57" s="43" t="str">
        <f t="shared" si="1"/>
        <v>NA</v>
      </c>
      <c r="AL57" s="43" t="s">
        <v>755</v>
      </c>
      <c r="AM57" s="43" t="s">
        <v>197</v>
      </c>
      <c r="AN57" s="43" t="s">
        <v>162</v>
      </c>
      <c r="AO57" s="43" t="s">
        <v>192</v>
      </c>
      <c r="AP57" s="43" t="s">
        <v>758</v>
      </c>
      <c r="AQ57" s="45" t="s">
        <v>756</v>
      </c>
      <c r="AR57" s="45" t="s">
        <v>251</v>
      </c>
      <c r="AS57" s="46" t="s">
        <v>145</v>
      </c>
      <c r="AT57" s="46" t="s">
        <v>757</v>
      </c>
      <c r="AU57" s="131" t="s">
        <v>239</v>
      </c>
      <c r="AV57" s="132" t="s">
        <v>239</v>
      </c>
      <c r="AW57" s="133" t="s">
        <v>239</v>
      </c>
      <c r="AX57" s="45" t="s">
        <v>756</v>
      </c>
      <c r="AY57" s="45" t="s">
        <v>760</v>
      </c>
    </row>
    <row r="58" spans="1:51" s="29" customFormat="1" ht="56.25" customHeight="1">
      <c r="A58" s="128" t="s">
        <v>436</v>
      </c>
      <c r="B58" s="129" t="s">
        <v>437</v>
      </c>
      <c r="C58" s="129" t="s">
        <v>438</v>
      </c>
      <c r="D58" s="129" t="s">
        <v>213</v>
      </c>
      <c r="E58" s="128"/>
      <c r="F58" s="128"/>
      <c r="G58" s="128" t="s">
        <v>239</v>
      </c>
      <c r="H58" s="129" t="s">
        <v>594</v>
      </c>
      <c r="I58" s="128" t="s">
        <v>595</v>
      </c>
      <c r="J58" s="43" t="s">
        <v>182</v>
      </c>
      <c r="K58" s="43" t="s">
        <v>145</v>
      </c>
      <c r="L58" s="43" t="s">
        <v>145</v>
      </c>
      <c r="M58" s="43" t="s">
        <v>154</v>
      </c>
      <c r="N58" s="129" t="s">
        <v>632</v>
      </c>
      <c r="O58" s="129" t="s">
        <v>643</v>
      </c>
      <c r="P58" s="43" t="s">
        <v>680</v>
      </c>
      <c r="Q58" s="43" t="s">
        <v>708</v>
      </c>
      <c r="R58" s="43" t="s">
        <v>721</v>
      </c>
      <c r="S58" s="43" t="s">
        <v>733</v>
      </c>
      <c r="T58" s="43" t="s">
        <v>167</v>
      </c>
      <c r="U58" s="43" t="s">
        <v>145</v>
      </c>
      <c r="V58" s="43" t="s">
        <v>145</v>
      </c>
      <c r="W58" s="43" t="s">
        <v>158</v>
      </c>
      <c r="X58" s="43" t="s">
        <v>145</v>
      </c>
      <c r="Y58" s="43" t="s">
        <v>158</v>
      </c>
      <c r="Z58" s="43" t="s">
        <v>258</v>
      </c>
      <c r="AA58" s="43" t="s">
        <v>201</v>
      </c>
      <c r="AB58" s="43" t="s">
        <v>201</v>
      </c>
      <c r="AC58" s="43" t="s">
        <v>171</v>
      </c>
      <c r="AD58" s="43" t="s">
        <v>126</v>
      </c>
      <c r="AE58" s="43"/>
      <c r="AF58" s="43" t="s">
        <v>126</v>
      </c>
      <c r="AG58" s="43"/>
      <c r="AH58" s="43" t="s">
        <v>126</v>
      </c>
      <c r="AI58" s="43"/>
      <c r="AJ58" s="43"/>
      <c r="AK58" s="43" t="str">
        <f t="shared" si="1"/>
        <v>NA</v>
      </c>
      <c r="AL58" s="43" t="s">
        <v>755</v>
      </c>
      <c r="AM58" s="43" t="s">
        <v>197</v>
      </c>
      <c r="AN58" s="43" t="s">
        <v>162</v>
      </c>
      <c r="AO58" s="43" t="s">
        <v>192</v>
      </c>
      <c r="AP58" s="43" t="s">
        <v>758</v>
      </c>
      <c r="AQ58" s="45" t="s">
        <v>756</v>
      </c>
      <c r="AR58" s="45" t="s">
        <v>251</v>
      </c>
      <c r="AS58" s="46" t="s">
        <v>145</v>
      </c>
      <c r="AT58" s="46" t="s">
        <v>757</v>
      </c>
      <c r="AU58" s="131" t="s">
        <v>239</v>
      </c>
      <c r="AV58" s="132" t="s">
        <v>239</v>
      </c>
      <c r="AW58" s="133" t="s">
        <v>239</v>
      </c>
      <c r="AX58" s="45" t="s">
        <v>756</v>
      </c>
      <c r="AY58" s="45" t="s">
        <v>760</v>
      </c>
    </row>
    <row r="59" spans="1:51" s="29" customFormat="1" ht="56.25" customHeight="1">
      <c r="A59" s="128" t="s">
        <v>439</v>
      </c>
      <c r="B59" s="129" t="s">
        <v>440</v>
      </c>
      <c r="C59" s="129" t="s">
        <v>692</v>
      </c>
      <c r="D59" s="129" t="s">
        <v>213</v>
      </c>
      <c r="E59" s="128"/>
      <c r="F59" s="128"/>
      <c r="G59" s="128" t="s">
        <v>239</v>
      </c>
      <c r="H59" s="129" t="s">
        <v>594</v>
      </c>
      <c r="I59" s="128" t="s">
        <v>564</v>
      </c>
      <c r="J59" s="43" t="s">
        <v>182</v>
      </c>
      <c r="K59" s="43" t="s">
        <v>145</v>
      </c>
      <c r="L59" s="43" t="s">
        <v>145</v>
      </c>
      <c r="M59" s="43" t="s">
        <v>154</v>
      </c>
      <c r="N59" s="129" t="s">
        <v>632</v>
      </c>
      <c r="O59" s="129" t="s">
        <v>643</v>
      </c>
      <c r="P59" s="43" t="s">
        <v>680</v>
      </c>
      <c r="Q59" s="43" t="s">
        <v>708</v>
      </c>
      <c r="R59" s="43" t="s">
        <v>721</v>
      </c>
      <c r="S59" s="43" t="s">
        <v>733</v>
      </c>
      <c r="T59" s="43" t="s">
        <v>167</v>
      </c>
      <c r="U59" s="43" t="s">
        <v>145</v>
      </c>
      <c r="V59" s="43" t="s">
        <v>145</v>
      </c>
      <c r="W59" s="43" t="s">
        <v>158</v>
      </c>
      <c r="X59" s="43" t="s">
        <v>145</v>
      </c>
      <c r="Y59" s="43" t="s">
        <v>158</v>
      </c>
      <c r="Z59" s="43" t="s">
        <v>258</v>
      </c>
      <c r="AA59" s="43" t="s">
        <v>201</v>
      </c>
      <c r="AB59" s="43" t="s">
        <v>201</v>
      </c>
      <c r="AC59" s="43" t="s">
        <v>171</v>
      </c>
      <c r="AD59" s="43" t="s">
        <v>126</v>
      </c>
      <c r="AE59" s="43"/>
      <c r="AF59" s="43" t="s">
        <v>126</v>
      </c>
      <c r="AG59" s="43"/>
      <c r="AH59" s="43" t="s">
        <v>126</v>
      </c>
      <c r="AI59" s="43"/>
      <c r="AJ59" s="43"/>
      <c r="AK59" s="43" t="str">
        <f t="shared" si="1"/>
        <v>NA</v>
      </c>
      <c r="AL59" s="43" t="s">
        <v>755</v>
      </c>
      <c r="AM59" s="43" t="s">
        <v>197</v>
      </c>
      <c r="AN59" s="43" t="s">
        <v>162</v>
      </c>
      <c r="AO59" s="43" t="s">
        <v>192</v>
      </c>
      <c r="AP59" s="43" t="s">
        <v>758</v>
      </c>
      <c r="AQ59" s="45" t="s">
        <v>756</v>
      </c>
      <c r="AR59" s="45" t="s">
        <v>251</v>
      </c>
      <c r="AS59" s="46" t="s">
        <v>145</v>
      </c>
      <c r="AT59" s="46" t="s">
        <v>757</v>
      </c>
      <c r="AU59" s="131" t="s">
        <v>239</v>
      </c>
      <c r="AV59" s="132" t="s">
        <v>239</v>
      </c>
      <c r="AW59" s="133" t="s">
        <v>239</v>
      </c>
      <c r="AX59" s="45" t="s">
        <v>756</v>
      </c>
      <c r="AY59" s="45" t="s">
        <v>760</v>
      </c>
    </row>
    <row r="60" spans="1:51" s="29" customFormat="1" ht="56.25" customHeight="1">
      <c r="A60" s="128" t="s">
        <v>441</v>
      </c>
      <c r="B60" s="129" t="s">
        <v>442</v>
      </c>
      <c r="C60" s="129" t="s">
        <v>443</v>
      </c>
      <c r="D60" s="129" t="s">
        <v>213</v>
      </c>
      <c r="E60" s="128"/>
      <c r="F60" s="128"/>
      <c r="G60" s="128" t="s">
        <v>239</v>
      </c>
      <c r="H60" s="129" t="s">
        <v>594</v>
      </c>
      <c r="I60" s="128" t="s">
        <v>593</v>
      </c>
      <c r="J60" s="43" t="s">
        <v>182</v>
      </c>
      <c r="K60" s="43" t="s">
        <v>145</v>
      </c>
      <c r="L60" s="43" t="s">
        <v>145</v>
      </c>
      <c r="M60" s="43" t="s">
        <v>154</v>
      </c>
      <c r="N60" s="129" t="s">
        <v>632</v>
      </c>
      <c r="O60" s="129" t="s">
        <v>643</v>
      </c>
      <c r="P60" s="43" t="s">
        <v>680</v>
      </c>
      <c r="Q60" s="43" t="s">
        <v>708</v>
      </c>
      <c r="R60" s="43" t="s">
        <v>721</v>
      </c>
      <c r="S60" s="43" t="s">
        <v>296</v>
      </c>
      <c r="T60" s="43" t="s">
        <v>167</v>
      </c>
      <c r="U60" s="43" t="s">
        <v>145</v>
      </c>
      <c r="V60" s="43" t="s">
        <v>145</v>
      </c>
      <c r="W60" s="43" t="s">
        <v>158</v>
      </c>
      <c r="X60" s="43" t="s">
        <v>145</v>
      </c>
      <c r="Y60" s="43" t="s">
        <v>158</v>
      </c>
      <c r="Z60" s="43" t="s">
        <v>258</v>
      </c>
      <c r="AA60" s="43" t="s">
        <v>201</v>
      </c>
      <c r="AB60" s="43" t="s">
        <v>201</v>
      </c>
      <c r="AC60" s="43" t="s">
        <v>171</v>
      </c>
      <c r="AD60" s="43" t="s">
        <v>126</v>
      </c>
      <c r="AE60" s="43"/>
      <c r="AF60" s="43" t="s">
        <v>126</v>
      </c>
      <c r="AG60" s="43"/>
      <c r="AH60" s="43" t="s">
        <v>126</v>
      </c>
      <c r="AI60" s="43"/>
      <c r="AJ60" s="43"/>
      <c r="AK60" s="43" t="str">
        <f t="shared" si="1"/>
        <v>NA</v>
      </c>
      <c r="AL60" s="43" t="s">
        <v>755</v>
      </c>
      <c r="AM60" s="43" t="s">
        <v>197</v>
      </c>
      <c r="AN60" s="43" t="s">
        <v>162</v>
      </c>
      <c r="AO60" s="43" t="s">
        <v>192</v>
      </c>
      <c r="AP60" s="43" t="s">
        <v>758</v>
      </c>
      <c r="AQ60" s="45" t="s">
        <v>756</v>
      </c>
      <c r="AR60" s="45" t="s">
        <v>251</v>
      </c>
      <c r="AS60" s="46" t="s">
        <v>145</v>
      </c>
      <c r="AT60" s="46" t="s">
        <v>757</v>
      </c>
      <c r="AU60" s="131" t="s">
        <v>239</v>
      </c>
      <c r="AV60" s="132" t="s">
        <v>239</v>
      </c>
      <c r="AW60" s="133" t="s">
        <v>239</v>
      </c>
      <c r="AX60" s="45" t="s">
        <v>756</v>
      </c>
      <c r="AY60" s="45" t="s">
        <v>760</v>
      </c>
    </row>
    <row r="61" spans="1:51" s="29" customFormat="1" ht="56.25" customHeight="1">
      <c r="A61" s="128" t="s">
        <v>444</v>
      </c>
      <c r="B61" s="129" t="s">
        <v>445</v>
      </c>
      <c r="C61" s="129" t="s">
        <v>693</v>
      </c>
      <c r="D61" s="129" t="s">
        <v>213</v>
      </c>
      <c r="E61" s="128" t="s">
        <v>239</v>
      </c>
      <c r="F61" s="128"/>
      <c r="G61" s="128" t="s">
        <v>239</v>
      </c>
      <c r="H61" s="129" t="s">
        <v>594</v>
      </c>
      <c r="I61" s="128" t="s">
        <v>564</v>
      </c>
      <c r="J61" s="43" t="s">
        <v>182</v>
      </c>
      <c r="K61" s="43" t="s">
        <v>145</v>
      </c>
      <c r="L61" s="43" t="s">
        <v>145</v>
      </c>
      <c r="M61" s="43" t="s">
        <v>154</v>
      </c>
      <c r="N61" s="129" t="s">
        <v>632</v>
      </c>
      <c r="O61" s="129" t="s">
        <v>659</v>
      </c>
      <c r="P61" s="43" t="s">
        <v>680</v>
      </c>
      <c r="Q61" s="43" t="s">
        <v>708</v>
      </c>
      <c r="R61" s="43" t="s">
        <v>721</v>
      </c>
      <c r="S61" s="43" t="s">
        <v>727</v>
      </c>
      <c r="T61" s="43" t="s">
        <v>167</v>
      </c>
      <c r="U61" s="43" t="s">
        <v>145</v>
      </c>
      <c r="V61" s="43" t="s">
        <v>145</v>
      </c>
      <c r="W61" s="43" t="s">
        <v>158</v>
      </c>
      <c r="X61" s="43" t="s">
        <v>145</v>
      </c>
      <c r="Y61" s="43" t="s">
        <v>158</v>
      </c>
      <c r="Z61" s="43" t="s">
        <v>258</v>
      </c>
      <c r="AA61" s="43" t="s">
        <v>201</v>
      </c>
      <c r="AB61" s="43" t="s">
        <v>201</v>
      </c>
      <c r="AC61" s="43" t="s">
        <v>171</v>
      </c>
      <c r="AD61" s="43" t="s">
        <v>126</v>
      </c>
      <c r="AE61" s="43"/>
      <c r="AF61" s="43" t="s">
        <v>126</v>
      </c>
      <c r="AG61" s="43"/>
      <c r="AH61" s="43" t="s">
        <v>126</v>
      </c>
      <c r="AI61" s="43"/>
      <c r="AJ61" s="43"/>
      <c r="AK61" s="43" t="str">
        <f t="shared" si="1"/>
        <v>NA</v>
      </c>
      <c r="AL61" s="43" t="s">
        <v>755</v>
      </c>
      <c r="AM61" s="43" t="s">
        <v>197</v>
      </c>
      <c r="AN61" s="43" t="s">
        <v>162</v>
      </c>
      <c r="AO61" s="43" t="s">
        <v>192</v>
      </c>
      <c r="AP61" s="43" t="s">
        <v>758</v>
      </c>
      <c r="AQ61" s="45" t="s">
        <v>756</v>
      </c>
      <c r="AR61" s="45" t="s">
        <v>251</v>
      </c>
      <c r="AS61" s="46" t="s">
        <v>145</v>
      </c>
      <c r="AT61" s="46" t="s">
        <v>757</v>
      </c>
      <c r="AU61" s="131" t="s">
        <v>239</v>
      </c>
      <c r="AV61" s="132" t="s">
        <v>239</v>
      </c>
      <c r="AW61" s="133" t="s">
        <v>239</v>
      </c>
      <c r="AX61" s="45" t="s">
        <v>756</v>
      </c>
      <c r="AY61" s="45" t="s">
        <v>760</v>
      </c>
    </row>
    <row r="62" spans="1:51" s="29" customFormat="1" ht="56.25" customHeight="1">
      <c r="A62" s="128" t="s">
        <v>446</v>
      </c>
      <c r="B62" s="129" t="s">
        <v>447</v>
      </c>
      <c r="C62" s="129" t="s">
        <v>694</v>
      </c>
      <c r="D62" s="129" t="s">
        <v>213</v>
      </c>
      <c r="E62" s="128" t="s">
        <v>239</v>
      </c>
      <c r="F62" s="128"/>
      <c r="G62" s="128" t="s">
        <v>239</v>
      </c>
      <c r="H62" s="129" t="s">
        <v>594</v>
      </c>
      <c r="I62" s="128" t="s">
        <v>595</v>
      </c>
      <c r="J62" s="43" t="s">
        <v>182</v>
      </c>
      <c r="K62" s="43" t="s">
        <v>145</v>
      </c>
      <c r="L62" s="43" t="s">
        <v>145</v>
      </c>
      <c r="M62" s="43" t="s">
        <v>154</v>
      </c>
      <c r="N62" s="129" t="s">
        <v>632</v>
      </c>
      <c r="O62" s="129" t="s">
        <v>660</v>
      </c>
      <c r="P62" s="43" t="s">
        <v>680</v>
      </c>
      <c r="Q62" s="43" t="s">
        <v>708</v>
      </c>
      <c r="R62" s="43" t="s">
        <v>721</v>
      </c>
      <c r="S62" s="43" t="s">
        <v>727</v>
      </c>
      <c r="T62" s="43" t="s">
        <v>167</v>
      </c>
      <c r="U62" s="43" t="s">
        <v>145</v>
      </c>
      <c r="V62" s="43" t="s">
        <v>145</v>
      </c>
      <c r="W62" s="43" t="s">
        <v>158</v>
      </c>
      <c r="X62" s="43" t="s">
        <v>145</v>
      </c>
      <c r="Y62" s="43" t="s">
        <v>158</v>
      </c>
      <c r="Z62" s="43" t="s">
        <v>258</v>
      </c>
      <c r="AA62" s="43" t="s">
        <v>201</v>
      </c>
      <c r="AB62" s="43" t="s">
        <v>201</v>
      </c>
      <c r="AC62" s="43" t="s">
        <v>171</v>
      </c>
      <c r="AD62" s="43" t="s">
        <v>126</v>
      </c>
      <c r="AE62" s="43"/>
      <c r="AF62" s="43" t="s">
        <v>126</v>
      </c>
      <c r="AG62" s="43"/>
      <c r="AH62" s="43" t="s">
        <v>126</v>
      </c>
      <c r="AI62" s="43"/>
      <c r="AJ62" s="43"/>
      <c r="AK62" s="43" t="str">
        <f t="shared" si="1"/>
        <v>NA</v>
      </c>
      <c r="AL62" s="43" t="s">
        <v>755</v>
      </c>
      <c r="AM62" s="43" t="s">
        <v>197</v>
      </c>
      <c r="AN62" s="43" t="s">
        <v>162</v>
      </c>
      <c r="AO62" s="43" t="s">
        <v>192</v>
      </c>
      <c r="AP62" s="43" t="s">
        <v>758</v>
      </c>
      <c r="AQ62" s="45" t="s">
        <v>756</v>
      </c>
      <c r="AR62" s="45" t="s">
        <v>251</v>
      </c>
      <c r="AS62" s="46" t="s">
        <v>145</v>
      </c>
      <c r="AT62" s="46" t="s">
        <v>757</v>
      </c>
      <c r="AU62" s="131" t="s">
        <v>239</v>
      </c>
      <c r="AV62" s="132" t="s">
        <v>239</v>
      </c>
      <c r="AW62" s="133" t="s">
        <v>239</v>
      </c>
      <c r="AX62" s="45" t="s">
        <v>756</v>
      </c>
      <c r="AY62" s="45" t="s">
        <v>760</v>
      </c>
    </row>
    <row r="63" spans="1:51" s="29" customFormat="1" ht="56.25" customHeight="1">
      <c r="A63" s="128" t="s">
        <v>448</v>
      </c>
      <c r="B63" s="129" t="s">
        <v>449</v>
      </c>
      <c r="C63" s="129" t="s">
        <v>695</v>
      </c>
      <c r="D63" s="129" t="s">
        <v>213</v>
      </c>
      <c r="E63" s="128" t="s">
        <v>239</v>
      </c>
      <c r="F63" s="128"/>
      <c r="G63" s="128" t="s">
        <v>239</v>
      </c>
      <c r="H63" s="129" t="s">
        <v>594</v>
      </c>
      <c r="I63" s="128" t="s">
        <v>597</v>
      </c>
      <c r="J63" s="43" t="s">
        <v>182</v>
      </c>
      <c r="K63" s="43" t="s">
        <v>145</v>
      </c>
      <c r="L63" s="43" t="s">
        <v>145</v>
      </c>
      <c r="M63" s="43" t="s">
        <v>154</v>
      </c>
      <c r="N63" s="129" t="s">
        <v>632</v>
      </c>
      <c r="O63" s="129" t="s">
        <v>660</v>
      </c>
      <c r="P63" s="43" t="s">
        <v>680</v>
      </c>
      <c r="Q63" s="43" t="s">
        <v>708</v>
      </c>
      <c r="R63" s="43" t="s">
        <v>721</v>
      </c>
      <c r="S63" s="43" t="s">
        <v>733</v>
      </c>
      <c r="T63" s="43" t="s">
        <v>167</v>
      </c>
      <c r="U63" s="43" t="s">
        <v>145</v>
      </c>
      <c r="V63" s="43" t="s">
        <v>145</v>
      </c>
      <c r="W63" s="43" t="s">
        <v>158</v>
      </c>
      <c r="X63" s="43" t="s">
        <v>145</v>
      </c>
      <c r="Y63" s="43" t="s">
        <v>158</v>
      </c>
      <c r="Z63" s="43" t="s">
        <v>258</v>
      </c>
      <c r="AA63" s="43" t="s">
        <v>201</v>
      </c>
      <c r="AB63" s="43" t="s">
        <v>201</v>
      </c>
      <c r="AC63" s="43" t="s">
        <v>171</v>
      </c>
      <c r="AD63" s="43" t="s">
        <v>126</v>
      </c>
      <c r="AE63" s="43"/>
      <c r="AF63" s="43" t="s">
        <v>126</v>
      </c>
      <c r="AG63" s="43"/>
      <c r="AH63" s="43" t="s">
        <v>126</v>
      </c>
      <c r="AI63" s="43"/>
      <c r="AJ63" s="43"/>
      <c r="AK63" s="43" t="str">
        <f t="shared" si="1"/>
        <v>NA</v>
      </c>
      <c r="AL63" s="43" t="s">
        <v>755</v>
      </c>
      <c r="AM63" s="43" t="s">
        <v>197</v>
      </c>
      <c r="AN63" s="43" t="s">
        <v>162</v>
      </c>
      <c r="AO63" s="43" t="s">
        <v>192</v>
      </c>
      <c r="AP63" s="43" t="s">
        <v>758</v>
      </c>
      <c r="AQ63" s="45" t="s">
        <v>756</v>
      </c>
      <c r="AR63" s="45" t="s">
        <v>251</v>
      </c>
      <c r="AS63" s="46" t="s">
        <v>145</v>
      </c>
      <c r="AT63" s="46" t="s">
        <v>757</v>
      </c>
      <c r="AU63" s="131" t="s">
        <v>239</v>
      </c>
      <c r="AV63" s="132" t="s">
        <v>239</v>
      </c>
      <c r="AW63" s="133" t="s">
        <v>239</v>
      </c>
      <c r="AX63" s="45" t="s">
        <v>756</v>
      </c>
      <c r="AY63" s="45" t="s">
        <v>760</v>
      </c>
    </row>
    <row r="64" spans="1:51" s="29" customFormat="1" ht="56.25" customHeight="1">
      <c r="A64" s="128" t="s">
        <v>450</v>
      </c>
      <c r="B64" s="129" t="s">
        <v>451</v>
      </c>
      <c r="C64" s="129" t="s">
        <v>681</v>
      </c>
      <c r="D64" s="129" t="s">
        <v>213</v>
      </c>
      <c r="E64" s="128" t="s">
        <v>239</v>
      </c>
      <c r="F64" s="128"/>
      <c r="G64" s="128" t="s">
        <v>239</v>
      </c>
      <c r="H64" s="129" t="s">
        <v>594</v>
      </c>
      <c r="I64" s="128" t="s">
        <v>560</v>
      </c>
      <c r="J64" s="43" t="s">
        <v>182</v>
      </c>
      <c r="K64" s="43" t="s">
        <v>145</v>
      </c>
      <c r="L64" s="43" t="s">
        <v>145</v>
      </c>
      <c r="M64" s="43" t="s">
        <v>154</v>
      </c>
      <c r="N64" s="129" t="s">
        <v>632</v>
      </c>
      <c r="O64" s="129" t="s">
        <v>661</v>
      </c>
      <c r="P64" s="43" t="s">
        <v>680</v>
      </c>
      <c r="Q64" s="43" t="s">
        <v>708</v>
      </c>
      <c r="R64" s="43" t="s">
        <v>721</v>
      </c>
      <c r="S64" s="43" t="s">
        <v>734</v>
      </c>
      <c r="T64" s="43" t="s">
        <v>167</v>
      </c>
      <c r="U64" s="43" t="s">
        <v>145</v>
      </c>
      <c r="V64" s="43" t="s">
        <v>145</v>
      </c>
      <c r="W64" s="43" t="s">
        <v>158</v>
      </c>
      <c r="X64" s="43" t="s">
        <v>145</v>
      </c>
      <c r="Y64" s="43" t="s">
        <v>158</v>
      </c>
      <c r="Z64" s="43" t="s">
        <v>258</v>
      </c>
      <c r="AA64" s="43" t="s">
        <v>201</v>
      </c>
      <c r="AB64" s="43" t="s">
        <v>201</v>
      </c>
      <c r="AC64" s="43" t="s">
        <v>171</v>
      </c>
      <c r="AD64" s="43" t="s">
        <v>126</v>
      </c>
      <c r="AE64" s="43"/>
      <c r="AF64" s="43" t="s">
        <v>126</v>
      </c>
      <c r="AG64" s="43"/>
      <c r="AH64" s="43" t="s">
        <v>126</v>
      </c>
      <c r="AI64" s="43"/>
      <c r="AJ64" s="43"/>
      <c r="AK64" s="43" t="str">
        <f t="shared" si="1"/>
        <v>NA</v>
      </c>
      <c r="AL64" s="43" t="s">
        <v>755</v>
      </c>
      <c r="AM64" s="43" t="s">
        <v>197</v>
      </c>
      <c r="AN64" s="43" t="s">
        <v>162</v>
      </c>
      <c r="AO64" s="43" t="s">
        <v>192</v>
      </c>
      <c r="AP64" s="43" t="s">
        <v>758</v>
      </c>
      <c r="AQ64" s="45" t="s">
        <v>756</v>
      </c>
      <c r="AR64" s="45" t="s">
        <v>251</v>
      </c>
      <c r="AS64" s="46" t="s">
        <v>145</v>
      </c>
      <c r="AT64" s="46" t="s">
        <v>757</v>
      </c>
      <c r="AU64" s="131" t="s">
        <v>239</v>
      </c>
      <c r="AV64" s="132" t="s">
        <v>239</v>
      </c>
      <c r="AW64" s="133" t="s">
        <v>239</v>
      </c>
      <c r="AX64" s="45" t="s">
        <v>756</v>
      </c>
      <c r="AY64" s="45" t="s">
        <v>760</v>
      </c>
    </row>
    <row r="65" spans="1:51" s="29" customFormat="1" ht="56.25" customHeight="1">
      <c r="A65" s="128" t="s">
        <v>452</v>
      </c>
      <c r="B65" s="129" t="s">
        <v>453</v>
      </c>
      <c r="C65" s="129" t="s">
        <v>454</v>
      </c>
      <c r="D65" s="129" t="s">
        <v>213</v>
      </c>
      <c r="E65" s="128" t="s">
        <v>239</v>
      </c>
      <c r="F65" s="128"/>
      <c r="G65" s="128" t="s">
        <v>239</v>
      </c>
      <c r="H65" s="129" t="s">
        <v>594</v>
      </c>
      <c r="I65" s="128" t="s">
        <v>597</v>
      </c>
      <c r="J65" s="43" t="s">
        <v>182</v>
      </c>
      <c r="K65" s="43" t="s">
        <v>145</v>
      </c>
      <c r="L65" s="43" t="s">
        <v>145</v>
      </c>
      <c r="M65" s="43" t="s">
        <v>154</v>
      </c>
      <c r="N65" s="129" t="s">
        <v>632</v>
      </c>
      <c r="O65" s="129" t="s">
        <v>662</v>
      </c>
      <c r="P65" s="43" t="s">
        <v>680</v>
      </c>
      <c r="Q65" s="43" t="s">
        <v>708</v>
      </c>
      <c r="R65" s="43" t="s">
        <v>721</v>
      </c>
      <c r="S65" s="43" t="s">
        <v>750</v>
      </c>
      <c r="T65" s="43" t="s">
        <v>167</v>
      </c>
      <c r="U65" s="43" t="s">
        <v>145</v>
      </c>
      <c r="V65" s="43" t="s">
        <v>145</v>
      </c>
      <c r="W65" s="43" t="s">
        <v>158</v>
      </c>
      <c r="X65" s="43" t="s">
        <v>145</v>
      </c>
      <c r="Y65" s="43" t="s">
        <v>158</v>
      </c>
      <c r="Z65" s="43" t="s">
        <v>258</v>
      </c>
      <c r="AA65" s="43" t="s">
        <v>201</v>
      </c>
      <c r="AB65" s="43" t="s">
        <v>201</v>
      </c>
      <c r="AC65" s="43" t="s">
        <v>171</v>
      </c>
      <c r="AD65" s="43" t="s">
        <v>126</v>
      </c>
      <c r="AE65" s="43"/>
      <c r="AF65" s="43" t="s">
        <v>126</v>
      </c>
      <c r="AG65" s="43"/>
      <c r="AH65" s="43" t="s">
        <v>126</v>
      </c>
      <c r="AI65" s="43"/>
      <c r="AJ65" s="43"/>
      <c r="AK65" s="43" t="str">
        <f t="shared" si="1"/>
        <v>NA</v>
      </c>
      <c r="AL65" s="43" t="s">
        <v>755</v>
      </c>
      <c r="AM65" s="43" t="s">
        <v>197</v>
      </c>
      <c r="AN65" s="43" t="s">
        <v>162</v>
      </c>
      <c r="AO65" s="43" t="s">
        <v>192</v>
      </c>
      <c r="AP65" s="43" t="s">
        <v>758</v>
      </c>
      <c r="AQ65" s="45" t="s">
        <v>756</v>
      </c>
      <c r="AR65" s="45" t="s">
        <v>251</v>
      </c>
      <c r="AS65" s="46" t="s">
        <v>145</v>
      </c>
      <c r="AT65" s="46" t="s">
        <v>757</v>
      </c>
      <c r="AU65" s="131" t="s">
        <v>239</v>
      </c>
      <c r="AV65" s="132" t="s">
        <v>239</v>
      </c>
      <c r="AW65" s="133" t="s">
        <v>239</v>
      </c>
      <c r="AX65" s="45" t="s">
        <v>756</v>
      </c>
      <c r="AY65" s="45" t="s">
        <v>760</v>
      </c>
    </row>
    <row r="66" spans="1:51" s="29" customFormat="1" ht="56.25" customHeight="1">
      <c r="A66" s="128" t="s">
        <v>455</v>
      </c>
      <c r="B66" s="129" t="s">
        <v>456</v>
      </c>
      <c r="C66" s="129" t="s">
        <v>457</v>
      </c>
      <c r="D66" s="129" t="s">
        <v>213</v>
      </c>
      <c r="E66" s="128"/>
      <c r="F66" s="128"/>
      <c r="G66" s="128" t="s">
        <v>239</v>
      </c>
      <c r="H66" s="129" t="s">
        <v>598</v>
      </c>
      <c r="I66" s="128" t="s">
        <v>564</v>
      </c>
      <c r="J66" s="43" t="s">
        <v>182</v>
      </c>
      <c r="K66" s="43" t="s">
        <v>145</v>
      </c>
      <c r="L66" s="43" t="s">
        <v>145</v>
      </c>
      <c r="M66" s="43" t="s">
        <v>154</v>
      </c>
      <c r="N66" s="129" t="s">
        <v>632</v>
      </c>
      <c r="O66" s="129" t="s">
        <v>657</v>
      </c>
      <c r="P66" s="43" t="s">
        <v>680</v>
      </c>
      <c r="Q66" s="43" t="s">
        <v>708</v>
      </c>
      <c r="R66" s="43" t="s">
        <v>721</v>
      </c>
      <c r="S66" s="43" t="s">
        <v>730</v>
      </c>
      <c r="T66" s="43" t="s">
        <v>167</v>
      </c>
      <c r="U66" s="43" t="s">
        <v>145</v>
      </c>
      <c r="V66" s="43" t="s">
        <v>145</v>
      </c>
      <c r="W66" s="43" t="s">
        <v>158</v>
      </c>
      <c r="X66" s="43" t="s">
        <v>145</v>
      </c>
      <c r="Y66" s="43" t="s">
        <v>158</v>
      </c>
      <c r="Z66" s="43" t="s">
        <v>258</v>
      </c>
      <c r="AA66" s="43" t="s">
        <v>201</v>
      </c>
      <c r="AB66" s="43" t="s">
        <v>201</v>
      </c>
      <c r="AC66" s="43" t="s">
        <v>171</v>
      </c>
      <c r="AD66" s="43" t="s">
        <v>126</v>
      </c>
      <c r="AE66" s="43"/>
      <c r="AF66" s="43" t="s">
        <v>126</v>
      </c>
      <c r="AG66" s="43"/>
      <c r="AH66" s="43" t="s">
        <v>126</v>
      </c>
      <c r="AI66" s="43"/>
      <c r="AJ66" s="43"/>
      <c r="AK66" s="43" t="str">
        <f t="shared" si="1"/>
        <v>NA</v>
      </c>
      <c r="AL66" s="43" t="s">
        <v>755</v>
      </c>
      <c r="AM66" s="43" t="s">
        <v>197</v>
      </c>
      <c r="AN66" s="43" t="s">
        <v>162</v>
      </c>
      <c r="AO66" s="43" t="s">
        <v>192</v>
      </c>
      <c r="AP66" s="43" t="s">
        <v>758</v>
      </c>
      <c r="AQ66" s="45" t="s">
        <v>756</v>
      </c>
      <c r="AR66" s="45" t="s">
        <v>251</v>
      </c>
      <c r="AS66" s="46" t="s">
        <v>145</v>
      </c>
      <c r="AT66" s="46" t="s">
        <v>757</v>
      </c>
      <c r="AU66" s="131" t="s">
        <v>239</v>
      </c>
      <c r="AV66" s="132" t="s">
        <v>239</v>
      </c>
      <c r="AW66" s="133" t="s">
        <v>239</v>
      </c>
      <c r="AX66" s="45" t="s">
        <v>756</v>
      </c>
      <c r="AY66" s="45" t="s">
        <v>760</v>
      </c>
    </row>
    <row r="67" spans="1:51" s="29" customFormat="1" ht="56.25" customHeight="1">
      <c r="A67" s="128" t="s">
        <v>458</v>
      </c>
      <c r="B67" s="129" t="s">
        <v>459</v>
      </c>
      <c r="C67" s="129" t="s">
        <v>696</v>
      </c>
      <c r="D67" s="129" t="s">
        <v>213</v>
      </c>
      <c r="E67" s="128"/>
      <c r="F67" s="128"/>
      <c r="G67" s="128" t="s">
        <v>239</v>
      </c>
      <c r="H67" s="129" t="s">
        <v>598</v>
      </c>
      <c r="I67" s="128" t="s">
        <v>595</v>
      </c>
      <c r="J67" s="43" t="s">
        <v>182</v>
      </c>
      <c r="K67" s="43" t="s">
        <v>145</v>
      </c>
      <c r="L67" s="43" t="s">
        <v>145</v>
      </c>
      <c r="M67" s="43" t="s">
        <v>154</v>
      </c>
      <c r="N67" s="129" t="s">
        <v>632</v>
      </c>
      <c r="O67" s="129" t="s">
        <v>663</v>
      </c>
      <c r="P67" s="43" t="s">
        <v>680</v>
      </c>
      <c r="Q67" s="43" t="s">
        <v>708</v>
      </c>
      <c r="R67" s="43" t="s">
        <v>721</v>
      </c>
      <c r="S67" s="43" t="s">
        <v>733</v>
      </c>
      <c r="T67" s="43" t="s">
        <v>167</v>
      </c>
      <c r="U67" s="43" t="s">
        <v>145</v>
      </c>
      <c r="V67" s="43" t="s">
        <v>145</v>
      </c>
      <c r="W67" s="43" t="s">
        <v>158</v>
      </c>
      <c r="X67" s="43" t="s">
        <v>145</v>
      </c>
      <c r="Y67" s="43" t="s">
        <v>158</v>
      </c>
      <c r="Z67" s="43" t="s">
        <v>258</v>
      </c>
      <c r="AA67" s="43" t="s">
        <v>201</v>
      </c>
      <c r="AB67" s="43" t="s">
        <v>201</v>
      </c>
      <c r="AC67" s="43" t="s">
        <v>171</v>
      </c>
      <c r="AD67" s="43" t="s">
        <v>126</v>
      </c>
      <c r="AE67" s="43"/>
      <c r="AF67" s="43" t="s">
        <v>126</v>
      </c>
      <c r="AG67" s="43"/>
      <c r="AH67" s="43" t="s">
        <v>126</v>
      </c>
      <c r="AI67" s="43"/>
      <c r="AJ67" s="43"/>
      <c r="AK67" s="43" t="str">
        <f t="shared" si="1"/>
        <v>NA</v>
      </c>
      <c r="AL67" s="43" t="s">
        <v>755</v>
      </c>
      <c r="AM67" s="43" t="s">
        <v>197</v>
      </c>
      <c r="AN67" s="43" t="s">
        <v>162</v>
      </c>
      <c r="AO67" s="43" t="s">
        <v>192</v>
      </c>
      <c r="AP67" s="43" t="s">
        <v>758</v>
      </c>
      <c r="AQ67" s="45" t="s">
        <v>756</v>
      </c>
      <c r="AR67" s="45" t="s">
        <v>251</v>
      </c>
      <c r="AS67" s="46" t="s">
        <v>145</v>
      </c>
      <c r="AT67" s="46" t="s">
        <v>757</v>
      </c>
      <c r="AU67" s="131" t="s">
        <v>239</v>
      </c>
      <c r="AV67" s="132" t="s">
        <v>239</v>
      </c>
      <c r="AW67" s="133" t="s">
        <v>239</v>
      </c>
      <c r="AX67" s="45" t="s">
        <v>756</v>
      </c>
      <c r="AY67" s="45" t="s">
        <v>760</v>
      </c>
    </row>
    <row r="68" spans="1:51" s="29" customFormat="1" ht="56.25" customHeight="1">
      <c r="A68" s="128" t="s">
        <v>460</v>
      </c>
      <c r="B68" s="129" t="s">
        <v>461</v>
      </c>
      <c r="C68" s="129" t="s">
        <v>462</v>
      </c>
      <c r="D68" s="129" t="s">
        <v>213</v>
      </c>
      <c r="E68" s="128"/>
      <c r="F68" s="128"/>
      <c r="G68" s="128" t="s">
        <v>239</v>
      </c>
      <c r="H68" s="129" t="s">
        <v>598</v>
      </c>
      <c r="I68" s="128" t="s">
        <v>564</v>
      </c>
      <c r="J68" s="43" t="s">
        <v>182</v>
      </c>
      <c r="K68" s="43" t="s">
        <v>145</v>
      </c>
      <c r="L68" s="43" t="s">
        <v>145</v>
      </c>
      <c r="M68" s="43" t="s">
        <v>154</v>
      </c>
      <c r="N68" s="129" t="s">
        <v>632</v>
      </c>
      <c r="O68" s="129" t="s">
        <v>664</v>
      </c>
      <c r="P68" s="43" t="s">
        <v>680</v>
      </c>
      <c r="Q68" s="43" t="s">
        <v>708</v>
      </c>
      <c r="R68" s="43" t="s">
        <v>721</v>
      </c>
      <c r="S68" s="43" t="s">
        <v>751</v>
      </c>
      <c r="T68" s="43" t="s">
        <v>167</v>
      </c>
      <c r="U68" s="43" t="s">
        <v>145</v>
      </c>
      <c r="V68" s="43" t="s">
        <v>145</v>
      </c>
      <c r="W68" s="43" t="s">
        <v>158</v>
      </c>
      <c r="X68" s="43" t="s">
        <v>145</v>
      </c>
      <c r="Y68" s="43" t="s">
        <v>158</v>
      </c>
      <c r="Z68" s="43" t="s">
        <v>258</v>
      </c>
      <c r="AA68" s="43" t="s">
        <v>201</v>
      </c>
      <c r="AB68" s="43" t="s">
        <v>201</v>
      </c>
      <c r="AC68" s="43" t="s">
        <v>171</v>
      </c>
      <c r="AD68" s="43" t="s">
        <v>126</v>
      </c>
      <c r="AE68" s="43"/>
      <c r="AF68" s="43" t="s">
        <v>126</v>
      </c>
      <c r="AG68" s="43"/>
      <c r="AH68" s="43" t="s">
        <v>126</v>
      </c>
      <c r="AI68" s="43"/>
      <c r="AJ68" s="43"/>
      <c r="AK68" s="43" t="str">
        <f t="shared" si="1"/>
        <v>NA</v>
      </c>
      <c r="AL68" s="43" t="s">
        <v>755</v>
      </c>
      <c r="AM68" s="43" t="s">
        <v>197</v>
      </c>
      <c r="AN68" s="43" t="s">
        <v>162</v>
      </c>
      <c r="AO68" s="43" t="s">
        <v>192</v>
      </c>
      <c r="AP68" s="43" t="s">
        <v>758</v>
      </c>
      <c r="AQ68" s="45" t="s">
        <v>756</v>
      </c>
      <c r="AR68" s="45" t="s">
        <v>251</v>
      </c>
      <c r="AS68" s="46" t="s">
        <v>145</v>
      </c>
      <c r="AT68" s="46" t="s">
        <v>757</v>
      </c>
      <c r="AU68" s="131" t="s">
        <v>239</v>
      </c>
      <c r="AV68" s="132" t="s">
        <v>239</v>
      </c>
      <c r="AW68" s="133" t="s">
        <v>239</v>
      </c>
      <c r="AX68" s="45" t="s">
        <v>756</v>
      </c>
      <c r="AY68" s="45" t="s">
        <v>760</v>
      </c>
    </row>
    <row r="69" spans="1:51" s="29" customFormat="1" ht="56.25" customHeight="1">
      <c r="A69" s="128" t="s">
        <v>463</v>
      </c>
      <c r="B69" s="129" t="s">
        <v>464</v>
      </c>
      <c r="C69" s="129" t="s">
        <v>465</v>
      </c>
      <c r="D69" s="129" t="s">
        <v>213</v>
      </c>
      <c r="E69" s="128"/>
      <c r="F69" s="128"/>
      <c r="G69" s="128" t="s">
        <v>239</v>
      </c>
      <c r="H69" s="129" t="s">
        <v>598</v>
      </c>
      <c r="I69" s="128" t="s">
        <v>593</v>
      </c>
      <c r="J69" s="43" t="s">
        <v>182</v>
      </c>
      <c r="K69" s="43" t="s">
        <v>145</v>
      </c>
      <c r="L69" s="43" t="s">
        <v>145</v>
      </c>
      <c r="M69" s="43" t="s">
        <v>154</v>
      </c>
      <c r="N69" s="129" t="s">
        <v>632</v>
      </c>
      <c r="O69" s="129" t="s">
        <v>665</v>
      </c>
      <c r="P69" s="43" t="s">
        <v>680</v>
      </c>
      <c r="Q69" s="43" t="s">
        <v>708</v>
      </c>
      <c r="R69" s="43" t="s">
        <v>721</v>
      </c>
      <c r="S69" s="43" t="s">
        <v>752</v>
      </c>
      <c r="T69" s="43" t="s">
        <v>167</v>
      </c>
      <c r="U69" s="43" t="s">
        <v>145</v>
      </c>
      <c r="V69" s="43" t="s">
        <v>145</v>
      </c>
      <c r="W69" s="43" t="s">
        <v>158</v>
      </c>
      <c r="X69" s="43" t="s">
        <v>145</v>
      </c>
      <c r="Y69" s="43" t="s">
        <v>158</v>
      </c>
      <c r="Z69" s="43" t="s">
        <v>258</v>
      </c>
      <c r="AA69" s="43" t="s">
        <v>201</v>
      </c>
      <c r="AB69" s="43" t="s">
        <v>201</v>
      </c>
      <c r="AC69" s="43" t="s">
        <v>171</v>
      </c>
      <c r="AD69" s="43" t="s">
        <v>126</v>
      </c>
      <c r="AE69" s="43"/>
      <c r="AF69" s="43" t="s">
        <v>126</v>
      </c>
      <c r="AG69" s="43"/>
      <c r="AH69" s="43" t="s">
        <v>126</v>
      </c>
      <c r="AI69" s="43"/>
      <c r="AJ69" s="43"/>
      <c r="AK69" s="43" t="str">
        <f t="shared" si="1"/>
        <v>NA</v>
      </c>
      <c r="AL69" s="43" t="s">
        <v>755</v>
      </c>
      <c r="AM69" s="43" t="s">
        <v>197</v>
      </c>
      <c r="AN69" s="43" t="s">
        <v>162</v>
      </c>
      <c r="AO69" s="43" t="s">
        <v>192</v>
      </c>
      <c r="AP69" s="43" t="s">
        <v>758</v>
      </c>
      <c r="AQ69" s="45" t="s">
        <v>756</v>
      </c>
      <c r="AR69" s="45" t="s">
        <v>251</v>
      </c>
      <c r="AS69" s="46" t="s">
        <v>145</v>
      </c>
      <c r="AT69" s="46" t="s">
        <v>757</v>
      </c>
      <c r="AU69" s="131" t="s">
        <v>239</v>
      </c>
      <c r="AV69" s="132" t="s">
        <v>239</v>
      </c>
      <c r="AW69" s="133" t="s">
        <v>239</v>
      </c>
      <c r="AX69" s="45" t="s">
        <v>756</v>
      </c>
      <c r="AY69" s="45" t="s">
        <v>760</v>
      </c>
    </row>
    <row r="70" spans="1:51" s="29" customFormat="1" ht="56.25" customHeight="1">
      <c r="A70" s="128" t="s">
        <v>466</v>
      </c>
      <c r="B70" s="129" t="s">
        <v>467</v>
      </c>
      <c r="C70" s="129" t="s">
        <v>468</v>
      </c>
      <c r="D70" s="129" t="s">
        <v>213</v>
      </c>
      <c r="E70" s="128"/>
      <c r="F70" s="128"/>
      <c r="G70" s="128" t="s">
        <v>239</v>
      </c>
      <c r="H70" s="129" t="s">
        <v>598</v>
      </c>
      <c r="I70" s="128" t="s">
        <v>564</v>
      </c>
      <c r="J70" s="43" t="s">
        <v>182</v>
      </c>
      <c r="K70" s="43" t="s">
        <v>145</v>
      </c>
      <c r="L70" s="43" t="s">
        <v>145</v>
      </c>
      <c r="M70" s="43" t="s">
        <v>154</v>
      </c>
      <c r="N70" s="129" t="s">
        <v>632</v>
      </c>
      <c r="O70" s="129" t="s">
        <v>666</v>
      </c>
      <c r="P70" s="43" t="s">
        <v>706</v>
      </c>
      <c r="Q70" s="43" t="s">
        <v>707</v>
      </c>
      <c r="R70" s="43" t="s">
        <v>722</v>
      </c>
      <c r="S70" s="43" t="s">
        <v>753</v>
      </c>
      <c r="T70" s="43" t="s">
        <v>167</v>
      </c>
      <c r="U70" s="43" t="s">
        <v>145</v>
      </c>
      <c r="V70" s="43" t="s">
        <v>145</v>
      </c>
      <c r="W70" s="43" t="s">
        <v>158</v>
      </c>
      <c r="X70" s="43" t="s">
        <v>145</v>
      </c>
      <c r="Y70" s="43" t="s">
        <v>158</v>
      </c>
      <c r="Z70" s="43" t="s">
        <v>258</v>
      </c>
      <c r="AA70" s="43" t="s">
        <v>201</v>
      </c>
      <c r="AB70" s="43" t="s">
        <v>201</v>
      </c>
      <c r="AC70" s="43" t="s">
        <v>171</v>
      </c>
      <c r="AD70" s="43" t="s">
        <v>126</v>
      </c>
      <c r="AE70" s="43"/>
      <c r="AF70" s="43" t="s">
        <v>126</v>
      </c>
      <c r="AG70" s="43"/>
      <c r="AH70" s="43" t="s">
        <v>126</v>
      </c>
      <c r="AI70" s="43"/>
      <c r="AJ70" s="43"/>
      <c r="AK70" s="43" t="str">
        <f t="shared" si="1"/>
        <v>NA</v>
      </c>
      <c r="AL70" s="43" t="s">
        <v>755</v>
      </c>
      <c r="AM70" s="43" t="s">
        <v>197</v>
      </c>
      <c r="AN70" s="43" t="s">
        <v>162</v>
      </c>
      <c r="AO70" s="43" t="s">
        <v>192</v>
      </c>
      <c r="AP70" s="43" t="s">
        <v>758</v>
      </c>
      <c r="AQ70" s="45" t="s">
        <v>756</v>
      </c>
      <c r="AR70" s="45" t="s">
        <v>251</v>
      </c>
      <c r="AS70" s="46" t="s">
        <v>145</v>
      </c>
      <c r="AT70" s="46" t="s">
        <v>757</v>
      </c>
      <c r="AU70" s="131" t="s">
        <v>239</v>
      </c>
      <c r="AV70" s="132" t="s">
        <v>239</v>
      </c>
      <c r="AW70" s="133" t="s">
        <v>239</v>
      </c>
      <c r="AX70" s="45" t="s">
        <v>756</v>
      </c>
      <c r="AY70" s="45" t="s">
        <v>760</v>
      </c>
    </row>
    <row r="71" spans="1:51" s="29" customFormat="1" ht="56.25" customHeight="1">
      <c r="A71" s="128" t="s">
        <v>469</v>
      </c>
      <c r="B71" s="129" t="s">
        <v>470</v>
      </c>
      <c r="C71" s="129" t="s">
        <v>471</v>
      </c>
      <c r="D71" s="129" t="s">
        <v>213</v>
      </c>
      <c r="E71" s="128"/>
      <c r="F71" s="128"/>
      <c r="G71" s="128" t="s">
        <v>239</v>
      </c>
      <c r="H71" s="129" t="s">
        <v>599</v>
      </c>
      <c r="I71" s="128" t="s">
        <v>269</v>
      </c>
      <c r="J71" s="43" t="s">
        <v>182</v>
      </c>
      <c r="K71" s="43" t="s">
        <v>145</v>
      </c>
      <c r="L71" s="43" t="s">
        <v>145</v>
      </c>
      <c r="M71" s="43" t="s">
        <v>154</v>
      </c>
      <c r="N71" s="129" t="s">
        <v>632</v>
      </c>
      <c r="O71" s="129" t="s">
        <v>667</v>
      </c>
      <c r="P71" s="43" t="s">
        <v>697</v>
      </c>
      <c r="Q71" s="43" t="s">
        <v>709</v>
      </c>
      <c r="R71" s="43" t="s">
        <v>722</v>
      </c>
      <c r="S71" s="43" t="s">
        <v>754</v>
      </c>
      <c r="T71" s="43" t="s">
        <v>167</v>
      </c>
      <c r="U71" s="43" t="s">
        <v>145</v>
      </c>
      <c r="V71" s="43" t="s">
        <v>145</v>
      </c>
      <c r="W71" s="43" t="s">
        <v>158</v>
      </c>
      <c r="X71" s="43" t="s">
        <v>145</v>
      </c>
      <c r="Y71" s="43" t="s">
        <v>158</v>
      </c>
      <c r="Z71" s="43" t="s">
        <v>258</v>
      </c>
      <c r="AA71" s="43" t="s">
        <v>201</v>
      </c>
      <c r="AB71" s="43" t="s">
        <v>201</v>
      </c>
      <c r="AC71" s="43" t="s">
        <v>171</v>
      </c>
      <c r="AD71" s="43" t="s">
        <v>126</v>
      </c>
      <c r="AE71" s="43"/>
      <c r="AF71" s="43" t="s">
        <v>126</v>
      </c>
      <c r="AG71" s="43"/>
      <c r="AH71" s="43" t="s">
        <v>126</v>
      </c>
      <c r="AI71" s="43"/>
      <c r="AJ71" s="43"/>
      <c r="AK71" s="43" t="str">
        <f t="shared" si="1"/>
        <v>NA</v>
      </c>
      <c r="AL71" s="43" t="s">
        <v>755</v>
      </c>
      <c r="AM71" s="43" t="s">
        <v>197</v>
      </c>
      <c r="AN71" s="43" t="s">
        <v>162</v>
      </c>
      <c r="AO71" s="43" t="s">
        <v>192</v>
      </c>
      <c r="AP71" s="43" t="s">
        <v>758</v>
      </c>
      <c r="AQ71" s="45" t="s">
        <v>756</v>
      </c>
      <c r="AR71" s="45" t="s">
        <v>251</v>
      </c>
      <c r="AS71" s="46" t="s">
        <v>145</v>
      </c>
      <c r="AT71" s="46" t="s">
        <v>757</v>
      </c>
      <c r="AU71" s="131" t="s">
        <v>239</v>
      </c>
      <c r="AV71" s="132" t="s">
        <v>239</v>
      </c>
      <c r="AW71" s="133" t="s">
        <v>239</v>
      </c>
      <c r="AX71" s="45" t="s">
        <v>756</v>
      </c>
      <c r="AY71" s="45" t="s">
        <v>760</v>
      </c>
    </row>
    <row r="72" spans="1:51" s="29" customFormat="1" ht="56.25" customHeight="1">
      <c r="A72" s="128" t="s">
        <v>472</v>
      </c>
      <c r="B72" s="129" t="s">
        <v>473</v>
      </c>
      <c r="C72" s="129" t="s">
        <v>474</v>
      </c>
      <c r="D72" s="129" t="s">
        <v>213</v>
      </c>
      <c r="E72" s="128" t="s">
        <v>239</v>
      </c>
      <c r="F72" s="128"/>
      <c r="G72" s="128" t="s">
        <v>239</v>
      </c>
      <c r="H72" s="129" t="s">
        <v>600</v>
      </c>
      <c r="I72" s="128" t="s">
        <v>287</v>
      </c>
      <c r="J72" s="43" t="s">
        <v>182</v>
      </c>
      <c r="K72" s="43" t="s">
        <v>145</v>
      </c>
      <c r="L72" s="43" t="s">
        <v>145</v>
      </c>
      <c r="M72" s="43" t="s">
        <v>154</v>
      </c>
      <c r="N72" s="129" t="s">
        <v>633</v>
      </c>
      <c r="O72" s="129" t="s">
        <v>668</v>
      </c>
      <c r="P72" s="43" t="s">
        <v>698</v>
      </c>
      <c r="Q72" s="43" t="s">
        <v>710</v>
      </c>
      <c r="R72" s="43" t="s">
        <v>722</v>
      </c>
      <c r="S72" s="43" t="s">
        <v>733</v>
      </c>
      <c r="T72" s="43" t="s">
        <v>155</v>
      </c>
      <c r="U72" s="43" t="s">
        <v>145</v>
      </c>
      <c r="V72" s="43" t="s">
        <v>145</v>
      </c>
      <c r="W72" s="43" t="s">
        <v>158</v>
      </c>
      <c r="X72" s="43" t="s">
        <v>145</v>
      </c>
      <c r="Y72" s="43" t="s">
        <v>158</v>
      </c>
      <c r="Z72" s="43" t="s">
        <v>258</v>
      </c>
      <c r="AA72" s="43" t="s">
        <v>201</v>
      </c>
      <c r="AB72" s="43" t="s">
        <v>201</v>
      </c>
      <c r="AC72" s="43" t="s">
        <v>161</v>
      </c>
      <c r="AD72" s="43" t="s">
        <v>126</v>
      </c>
      <c r="AE72" s="43"/>
      <c r="AF72" s="43" t="s">
        <v>126</v>
      </c>
      <c r="AG72" s="43"/>
      <c r="AH72" s="43" t="s">
        <v>126</v>
      </c>
      <c r="AI72" s="43"/>
      <c r="AJ72" s="43"/>
      <c r="AK72" s="43" t="str">
        <f t="shared" ref="AK72:AK100" si="3">+IF(AJ72&gt;0,IF(AJ72&lt;=4,"BAJO",(IF(AJ72&lt;=8,"MEDIO","ALTO"))),"NA")</f>
        <v>NA</v>
      </c>
      <c r="AL72" s="43" t="s">
        <v>835</v>
      </c>
      <c r="AM72" s="43" t="s">
        <v>197</v>
      </c>
      <c r="AN72" s="43" t="s">
        <v>149</v>
      </c>
      <c r="AO72" s="43" t="s">
        <v>150</v>
      </c>
      <c r="AP72" s="43" t="s">
        <v>836</v>
      </c>
      <c r="AQ72" s="45" t="s">
        <v>837</v>
      </c>
      <c r="AR72" s="45" t="s">
        <v>761</v>
      </c>
      <c r="AS72" s="46" t="s">
        <v>145</v>
      </c>
      <c r="AT72" s="46" t="s">
        <v>838</v>
      </c>
      <c r="AU72" s="131" t="s">
        <v>759</v>
      </c>
      <c r="AV72" s="132" t="s">
        <v>759</v>
      </c>
      <c r="AW72" s="133"/>
      <c r="AX72" s="45" t="s">
        <v>855</v>
      </c>
      <c r="AY72" s="45" t="s">
        <v>855</v>
      </c>
    </row>
    <row r="73" spans="1:51" s="29" customFormat="1" ht="56.25" customHeight="1">
      <c r="A73" s="128" t="s">
        <v>475</v>
      </c>
      <c r="B73" s="129" t="s">
        <v>476</v>
      </c>
      <c r="C73" s="129" t="s">
        <v>477</v>
      </c>
      <c r="D73" s="129" t="s">
        <v>213</v>
      </c>
      <c r="E73" s="128" t="s">
        <v>239</v>
      </c>
      <c r="F73" s="128"/>
      <c r="G73" s="128" t="s">
        <v>239</v>
      </c>
      <c r="H73" s="129" t="s">
        <v>601</v>
      </c>
      <c r="I73" s="128" t="s">
        <v>287</v>
      </c>
      <c r="J73" s="43" t="s">
        <v>182</v>
      </c>
      <c r="K73" s="43" t="s">
        <v>145</v>
      </c>
      <c r="L73" s="43" t="s">
        <v>145</v>
      </c>
      <c r="M73" s="43" t="s">
        <v>154</v>
      </c>
      <c r="N73" s="129" t="s">
        <v>633</v>
      </c>
      <c r="O73" s="129" t="s">
        <v>669</v>
      </c>
      <c r="P73" s="43" t="s">
        <v>698</v>
      </c>
      <c r="Q73" s="43" t="s">
        <v>710</v>
      </c>
      <c r="R73" s="43" t="s">
        <v>722</v>
      </c>
      <c r="S73" s="43" t="s">
        <v>735</v>
      </c>
      <c r="T73" s="43" t="s">
        <v>155</v>
      </c>
      <c r="U73" s="43" t="s">
        <v>145</v>
      </c>
      <c r="V73" s="43" t="s">
        <v>145</v>
      </c>
      <c r="W73" s="43" t="s">
        <v>158</v>
      </c>
      <c r="X73" s="43" t="s">
        <v>145</v>
      </c>
      <c r="Y73" s="43" t="s">
        <v>158</v>
      </c>
      <c r="Z73" s="43" t="s">
        <v>258</v>
      </c>
      <c r="AA73" s="43" t="s">
        <v>201</v>
      </c>
      <c r="AB73" s="43" t="s">
        <v>201</v>
      </c>
      <c r="AC73" s="43" t="s">
        <v>161</v>
      </c>
      <c r="AD73" s="43" t="s">
        <v>126</v>
      </c>
      <c r="AE73" s="43">
        <f>+VLOOKUP(AD73,Tabla1[],2,0)</f>
        <v>2</v>
      </c>
      <c r="AF73" s="43" t="s">
        <v>126</v>
      </c>
      <c r="AG73" s="43">
        <f>+VLOOKUP(AF73,Tabla1[],2,0)</f>
        <v>2</v>
      </c>
      <c r="AH73" s="43" t="s">
        <v>127</v>
      </c>
      <c r="AI73" s="43">
        <f>VLOOKUP(AH73,Tabla1[],2,0)</f>
        <v>1</v>
      </c>
      <c r="AJ73" s="43">
        <f t="shared" si="0"/>
        <v>5</v>
      </c>
      <c r="AK73" s="43" t="str">
        <f t="shared" si="3"/>
        <v>MEDIO</v>
      </c>
      <c r="AL73" s="43" t="s">
        <v>835</v>
      </c>
      <c r="AM73" s="43" t="s">
        <v>197</v>
      </c>
      <c r="AN73" s="43" t="s">
        <v>149</v>
      </c>
      <c r="AO73" s="43" t="s">
        <v>150</v>
      </c>
      <c r="AP73" s="43" t="s">
        <v>836</v>
      </c>
      <c r="AQ73" s="45" t="s">
        <v>837</v>
      </c>
      <c r="AR73" s="45" t="s">
        <v>761</v>
      </c>
      <c r="AS73" s="46" t="s">
        <v>145</v>
      </c>
      <c r="AT73" s="46" t="s">
        <v>838</v>
      </c>
      <c r="AU73" s="131" t="s">
        <v>759</v>
      </c>
      <c r="AV73" s="132" t="s">
        <v>759</v>
      </c>
      <c r="AW73" s="133"/>
      <c r="AX73" s="45" t="s">
        <v>855</v>
      </c>
      <c r="AY73" s="45" t="s">
        <v>855</v>
      </c>
    </row>
    <row r="74" spans="1:51" s="29" customFormat="1" ht="56.25" customHeight="1">
      <c r="A74" s="128" t="s">
        <v>478</v>
      </c>
      <c r="B74" s="129" t="s">
        <v>479</v>
      </c>
      <c r="C74" s="129" t="s">
        <v>480</v>
      </c>
      <c r="D74" s="129" t="s">
        <v>213</v>
      </c>
      <c r="E74" s="128" t="s">
        <v>239</v>
      </c>
      <c r="F74" s="128"/>
      <c r="G74" s="128" t="s">
        <v>239</v>
      </c>
      <c r="H74" s="129" t="s">
        <v>602</v>
      </c>
      <c r="I74" s="128" t="s">
        <v>287</v>
      </c>
      <c r="J74" s="43" t="s">
        <v>182</v>
      </c>
      <c r="K74" s="43" t="s">
        <v>145</v>
      </c>
      <c r="L74" s="43" t="s">
        <v>145</v>
      </c>
      <c r="M74" s="43" t="s">
        <v>154</v>
      </c>
      <c r="N74" s="129" t="s">
        <v>633</v>
      </c>
      <c r="O74" s="129" t="s">
        <v>668</v>
      </c>
      <c r="P74" s="43" t="s">
        <v>698</v>
      </c>
      <c r="Q74" s="43" t="s">
        <v>710</v>
      </c>
      <c r="R74" s="43" t="s">
        <v>722</v>
      </c>
      <c r="S74" s="43" t="s">
        <v>735</v>
      </c>
      <c r="T74" s="43" t="s">
        <v>155</v>
      </c>
      <c r="U74" s="43" t="s">
        <v>145</v>
      </c>
      <c r="V74" s="43" t="s">
        <v>145</v>
      </c>
      <c r="W74" s="43" t="s">
        <v>158</v>
      </c>
      <c r="X74" s="43" t="s">
        <v>145</v>
      </c>
      <c r="Y74" s="43" t="s">
        <v>158</v>
      </c>
      <c r="Z74" s="43" t="s">
        <v>258</v>
      </c>
      <c r="AA74" s="43" t="s">
        <v>201</v>
      </c>
      <c r="AB74" s="43" t="s">
        <v>201</v>
      </c>
      <c r="AC74" s="43" t="s">
        <v>161</v>
      </c>
      <c r="AD74" s="43" t="s">
        <v>126</v>
      </c>
      <c r="AE74" s="43">
        <f>+VLOOKUP(AD74,Tabla1[],2,0)</f>
        <v>2</v>
      </c>
      <c r="AF74" s="43" t="s">
        <v>126</v>
      </c>
      <c r="AG74" s="43">
        <f>+VLOOKUP(AF74,Tabla1[],2,0)</f>
        <v>2</v>
      </c>
      <c r="AH74" s="43" t="s">
        <v>126</v>
      </c>
      <c r="AI74" s="43">
        <f>VLOOKUP(AH74,Tabla1[],2,0)</f>
        <v>2</v>
      </c>
      <c r="AJ74" s="43">
        <f t="shared" si="0"/>
        <v>6</v>
      </c>
      <c r="AK74" s="43" t="str">
        <f t="shared" si="3"/>
        <v>MEDIO</v>
      </c>
      <c r="AL74" s="43" t="s">
        <v>835</v>
      </c>
      <c r="AM74" s="43" t="s">
        <v>197</v>
      </c>
      <c r="AN74" s="43" t="s">
        <v>149</v>
      </c>
      <c r="AO74" s="43" t="s">
        <v>150</v>
      </c>
      <c r="AP74" s="43" t="s">
        <v>836</v>
      </c>
      <c r="AQ74" s="45" t="s">
        <v>837</v>
      </c>
      <c r="AR74" s="45" t="s">
        <v>761</v>
      </c>
      <c r="AS74" s="46" t="s">
        <v>145</v>
      </c>
      <c r="AT74" s="46" t="s">
        <v>838</v>
      </c>
      <c r="AU74" s="131" t="s">
        <v>759</v>
      </c>
      <c r="AV74" s="132" t="s">
        <v>759</v>
      </c>
      <c r="AW74" s="133"/>
      <c r="AX74" s="45" t="s">
        <v>855</v>
      </c>
      <c r="AY74" s="45" t="s">
        <v>855</v>
      </c>
    </row>
    <row r="75" spans="1:51" s="29" customFormat="1" ht="56.25" customHeight="1">
      <c r="A75" s="128" t="s">
        <v>481</v>
      </c>
      <c r="B75" s="129" t="s">
        <v>482</v>
      </c>
      <c r="C75" s="129" t="s">
        <v>480</v>
      </c>
      <c r="D75" s="129" t="s">
        <v>213</v>
      </c>
      <c r="E75" s="128" t="s">
        <v>239</v>
      </c>
      <c r="F75" s="128"/>
      <c r="G75" s="128" t="s">
        <v>239</v>
      </c>
      <c r="H75" s="129" t="s">
        <v>603</v>
      </c>
      <c r="I75" s="128" t="s">
        <v>287</v>
      </c>
      <c r="J75" s="43" t="s">
        <v>182</v>
      </c>
      <c r="K75" s="43" t="s">
        <v>145</v>
      </c>
      <c r="L75" s="43" t="s">
        <v>145</v>
      </c>
      <c r="M75" s="43" t="s">
        <v>154</v>
      </c>
      <c r="N75" s="129" t="s">
        <v>633</v>
      </c>
      <c r="O75" s="129" t="s">
        <v>668</v>
      </c>
      <c r="P75" s="43" t="s">
        <v>698</v>
      </c>
      <c r="Q75" s="43" t="s">
        <v>710</v>
      </c>
      <c r="R75" s="43" t="s">
        <v>722</v>
      </c>
      <c r="S75" s="43" t="s">
        <v>735</v>
      </c>
      <c r="T75" s="43" t="s">
        <v>155</v>
      </c>
      <c r="U75" s="43" t="s">
        <v>145</v>
      </c>
      <c r="V75" s="43" t="s">
        <v>145</v>
      </c>
      <c r="W75" s="43" t="s">
        <v>158</v>
      </c>
      <c r="X75" s="43" t="s">
        <v>145</v>
      </c>
      <c r="Y75" s="43" t="s">
        <v>158</v>
      </c>
      <c r="Z75" s="43" t="s">
        <v>258</v>
      </c>
      <c r="AA75" s="43" t="s">
        <v>197</v>
      </c>
      <c r="AB75" s="43" t="s">
        <v>201</v>
      </c>
      <c r="AC75" s="43" t="s">
        <v>161</v>
      </c>
      <c r="AD75" s="43" t="s">
        <v>126</v>
      </c>
      <c r="AE75" s="43">
        <f>+VLOOKUP(AD75,Tabla1[],2,0)</f>
        <v>2</v>
      </c>
      <c r="AF75" s="43" t="s">
        <v>126</v>
      </c>
      <c r="AG75" s="43">
        <f>+VLOOKUP(AF75,Tabla1[],2,0)</f>
        <v>2</v>
      </c>
      <c r="AH75" s="43" t="s">
        <v>125</v>
      </c>
      <c r="AI75" s="43">
        <f>VLOOKUP(AH75,Tabla1[],2,0)</f>
        <v>4</v>
      </c>
      <c r="AJ75" s="43">
        <f t="shared" si="0"/>
        <v>8</v>
      </c>
      <c r="AK75" s="43" t="str">
        <f t="shared" si="3"/>
        <v>MEDIO</v>
      </c>
      <c r="AL75" s="43" t="s">
        <v>835</v>
      </c>
      <c r="AM75" s="43" t="s">
        <v>197</v>
      </c>
      <c r="AN75" s="43" t="s">
        <v>149</v>
      </c>
      <c r="AO75" s="43" t="s">
        <v>150</v>
      </c>
      <c r="AP75" s="43" t="s">
        <v>836</v>
      </c>
      <c r="AQ75" s="45" t="s">
        <v>837</v>
      </c>
      <c r="AR75" s="45" t="s">
        <v>761</v>
      </c>
      <c r="AS75" s="46" t="s">
        <v>145</v>
      </c>
      <c r="AT75" s="46" t="s">
        <v>838</v>
      </c>
      <c r="AU75" s="131" t="s">
        <v>759</v>
      </c>
      <c r="AV75" s="132" t="s">
        <v>759</v>
      </c>
      <c r="AW75" s="133"/>
      <c r="AX75" s="45" t="s">
        <v>855</v>
      </c>
      <c r="AY75" s="45" t="s">
        <v>855</v>
      </c>
    </row>
    <row r="76" spans="1:51" s="29" customFormat="1" ht="56.25" customHeight="1">
      <c r="A76" s="128" t="s">
        <v>483</v>
      </c>
      <c r="B76" s="129" t="s">
        <v>484</v>
      </c>
      <c r="C76" s="129" t="s">
        <v>485</v>
      </c>
      <c r="D76" s="129" t="s">
        <v>213</v>
      </c>
      <c r="E76" s="128" t="s">
        <v>239</v>
      </c>
      <c r="F76" s="128"/>
      <c r="G76" s="128"/>
      <c r="H76" s="129" t="s">
        <v>604</v>
      </c>
      <c r="I76" s="128" t="s">
        <v>562</v>
      </c>
      <c r="J76" s="43" t="s">
        <v>182</v>
      </c>
      <c r="K76" s="43" t="s">
        <v>145</v>
      </c>
      <c r="L76" s="43" t="s">
        <v>145</v>
      </c>
      <c r="M76" s="43" t="s">
        <v>154</v>
      </c>
      <c r="N76" s="129" t="s">
        <v>633</v>
      </c>
      <c r="O76" s="129" t="s">
        <v>668</v>
      </c>
      <c r="P76" s="43" t="s">
        <v>698</v>
      </c>
      <c r="Q76" s="43" t="s">
        <v>710</v>
      </c>
      <c r="R76" s="43" t="s">
        <v>722</v>
      </c>
      <c r="S76" s="43" t="s">
        <v>736</v>
      </c>
      <c r="T76" s="43" t="s">
        <v>155</v>
      </c>
      <c r="U76" s="43" t="s">
        <v>145</v>
      </c>
      <c r="V76" s="43" t="s">
        <v>145</v>
      </c>
      <c r="W76" s="43" t="s">
        <v>158</v>
      </c>
      <c r="X76" s="43" t="s">
        <v>145</v>
      </c>
      <c r="Y76" s="43" t="s">
        <v>158</v>
      </c>
      <c r="Z76" s="43" t="s">
        <v>258</v>
      </c>
      <c r="AA76" s="43" t="s">
        <v>201</v>
      </c>
      <c r="AB76" s="43" t="s">
        <v>201</v>
      </c>
      <c r="AC76" s="43" t="s">
        <v>161</v>
      </c>
      <c r="AD76" s="43" t="s">
        <v>125</v>
      </c>
      <c r="AE76" s="43">
        <f>+VLOOKUP(AD76,Tabla1[],2,0)</f>
        <v>4</v>
      </c>
      <c r="AF76" s="43" t="s">
        <v>126</v>
      </c>
      <c r="AG76" s="43">
        <f>+VLOOKUP(AF76,Tabla1[],2,0)</f>
        <v>2</v>
      </c>
      <c r="AH76" s="43" t="s">
        <v>125</v>
      </c>
      <c r="AI76" s="43">
        <f>VLOOKUP(AH76,Tabla1[],2,0)</f>
        <v>4</v>
      </c>
      <c r="AJ76" s="43">
        <f t="shared" si="0"/>
        <v>10</v>
      </c>
      <c r="AK76" s="43" t="str">
        <f t="shared" si="3"/>
        <v>ALTO</v>
      </c>
      <c r="AL76" s="43" t="s">
        <v>835</v>
      </c>
      <c r="AM76" s="43" t="s">
        <v>197</v>
      </c>
      <c r="AN76" s="43" t="s">
        <v>149</v>
      </c>
      <c r="AO76" s="43" t="s">
        <v>150</v>
      </c>
      <c r="AP76" s="43" t="s">
        <v>836</v>
      </c>
      <c r="AQ76" s="45" t="s">
        <v>837</v>
      </c>
      <c r="AR76" s="45" t="s">
        <v>761</v>
      </c>
      <c r="AS76" s="46" t="s">
        <v>145</v>
      </c>
      <c r="AT76" s="46" t="s">
        <v>838</v>
      </c>
      <c r="AU76" s="131" t="s">
        <v>759</v>
      </c>
      <c r="AV76" s="132" t="s">
        <v>759</v>
      </c>
      <c r="AW76" s="133"/>
      <c r="AX76" s="45" t="s">
        <v>855</v>
      </c>
      <c r="AY76" s="45" t="s">
        <v>855</v>
      </c>
    </row>
    <row r="77" spans="1:51" s="29" customFormat="1" ht="56.25" customHeight="1">
      <c r="A77" s="128" t="s">
        <v>486</v>
      </c>
      <c r="B77" s="129" t="s">
        <v>487</v>
      </c>
      <c r="C77" s="129" t="s">
        <v>488</v>
      </c>
      <c r="D77" s="129" t="s">
        <v>213</v>
      </c>
      <c r="E77" s="128" t="s">
        <v>239</v>
      </c>
      <c r="F77" s="128" t="s">
        <v>239</v>
      </c>
      <c r="G77" s="128" t="s">
        <v>239</v>
      </c>
      <c r="H77" s="129" t="s">
        <v>605</v>
      </c>
      <c r="I77" s="128" t="s">
        <v>287</v>
      </c>
      <c r="J77" s="43" t="s">
        <v>142</v>
      </c>
      <c r="K77" s="43" t="s">
        <v>145</v>
      </c>
      <c r="L77" s="43" t="s">
        <v>145</v>
      </c>
      <c r="M77" s="43" t="s">
        <v>154</v>
      </c>
      <c r="N77" s="129" t="s">
        <v>633</v>
      </c>
      <c r="O77" s="129" t="s">
        <v>669</v>
      </c>
      <c r="P77" s="43" t="s">
        <v>698</v>
      </c>
      <c r="Q77" s="43" t="s">
        <v>711</v>
      </c>
      <c r="R77" s="43" t="s">
        <v>722</v>
      </c>
      <c r="S77" s="43" t="s">
        <v>296</v>
      </c>
      <c r="T77" s="43" t="s">
        <v>167</v>
      </c>
      <c r="U77" s="43" t="s">
        <v>145</v>
      </c>
      <c r="V77" s="43" t="s">
        <v>145</v>
      </c>
      <c r="W77" s="43" t="s">
        <v>158</v>
      </c>
      <c r="X77" s="43" t="s">
        <v>145</v>
      </c>
      <c r="Y77" s="43" t="s">
        <v>158</v>
      </c>
      <c r="Z77" s="43" t="s">
        <v>258</v>
      </c>
      <c r="AA77" s="43" t="s">
        <v>201</v>
      </c>
      <c r="AB77" s="43" t="s">
        <v>201</v>
      </c>
      <c r="AC77" s="43" t="s">
        <v>171</v>
      </c>
      <c r="AD77" s="43" t="s">
        <v>127</v>
      </c>
      <c r="AE77" s="43">
        <f>+VLOOKUP(AD77,Tabla1[],2,0)</f>
        <v>1</v>
      </c>
      <c r="AF77" s="43" t="s">
        <v>125</v>
      </c>
      <c r="AG77" s="43">
        <f>+VLOOKUP(AF77,Tabla1[],2,0)</f>
        <v>4</v>
      </c>
      <c r="AH77" s="43" t="s">
        <v>125</v>
      </c>
      <c r="AI77" s="43">
        <f>VLOOKUP(AH77,Tabla1[],2,0)</f>
        <v>4</v>
      </c>
      <c r="AJ77" s="43">
        <f t="shared" si="0"/>
        <v>9</v>
      </c>
      <c r="AK77" s="43" t="str">
        <f t="shared" si="3"/>
        <v>ALTO</v>
      </c>
      <c r="AL77" s="43" t="s">
        <v>816</v>
      </c>
      <c r="AM77" s="43" t="s">
        <v>197</v>
      </c>
      <c r="AN77" s="43" t="s">
        <v>149</v>
      </c>
      <c r="AO77" s="43" t="s">
        <v>150</v>
      </c>
      <c r="AP77" s="43" t="s">
        <v>815</v>
      </c>
      <c r="AQ77" s="45" t="s">
        <v>817</v>
      </c>
      <c r="AR77" s="45" t="s">
        <v>761</v>
      </c>
      <c r="AS77" s="46" t="s">
        <v>145</v>
      </c>
      <c r="AT77" s="46" t="s">
        <v>818</v>
      </c>
      <c r="AU77" s="131" t="s">
        <v>759</v>
      </c>
      <c r="AV77" s="132" t="s">
        <v>759</v>
      </c>
      <c r="AW77" s="133" t="s">
        <v>759</v>
      </c>
      <c r="AX77" s="45" t="s">
        <v>819</v>
      </c>
      <c r="AY77" s="45" t="s">
        <v>819</v>
      </c>
    </row>
    <row r="78" spans="1:51" s="29" customFormat="1" ht="56.25" customHeight="1">
      <c r="A78" s="128" t="s">
        <v>489</v>
      </c>
      <c r="B78" s="129" t="s">
        <v>490</v>
      </c>
      <c r="C78" s="129" t="s">
        <v>491</v>
      </c>
      <c r="D78" s="129" t="s">
        <v>213</v>
      </c>
      <c r="E78" s="128" t="s">
        <v>239</v>
      </c>
      <c r="F78" s="128" t="s">
        <v>239</v>
      </c>
      <c r="G78" s="128" t="s">
        <v>239</v>
      </c>
      <c r="H78" s="129" t="s">
        <v>606</v>
      </c>
      <c r="I78" s="128" t="s">
        <v>287</v>
      </c>
      <c r="J78" s="43" t="s">
        <v>142</v>
      </c>
      <c r="K78" s="43" t="s">
        <v>145</v>
      </c>
      <c r="L78" s="43" t="s">
        <v>145</v>
      </c>
      <c r="M78" s="43" t="s">
        <v>154</v>
      </c>
      <c r="N78" s="129" t="s">
        <v>633</v>
      </c>
      <c r="O78" s="129" t="s">
        <v>669</v>
      </c>
      <c r="P78" s="43" t="s">
        <v>699</v>
      </c>
      <c r="Q78" s="43" t="s">
        <v>711</v>
      </c>
      <c r="R78" s="43" t="s">
        <v>722</v>
      </c>
      <c r="S78" s="43" t="s">
        <v>296</v>
      </c>
      <c r="T78" s="43" t="s">
        <v>155</v>
      </c>
      <c r="U78" s="43" t="s">
        <v>145</v>
      </c>
      <c r="V78" s="43" t="s">
        <v>145</v>
      </c>
      <c r="W78" s="43" t="s">
        <v>158</v>
      </c>
      <c r="X78" s="43" t="s">
        <v>179</v>
      </c>
      <c r="Y78" s="43" t="s">
        <v>158</v>
      </c>
      <c r="Z78" s="43" t="s">
        <v>258</v>
      </c>
      <c r="AA78" s="43" t="s">
        <v>201</v>
      </c>
      <c r="AB78" s="43" t="s">
        <v>201</v>
      </c>
      <c r="AC78" s="43" t="s">
        <v>171</v>
      </c>
      <c r="AD78" s="43" t="s">
        <v>126</v>
      </c>
      <c r="AE78" s="43">
        <f>+VLOOKUP(AD78,Tabla1[],2,0)</f>
        <v>2</v>
      </c>
      <c r="AF78" s="43" t="s">
        <v>125</v>
      </c>
      <c r="AG78" s="43">
        <f>+VLOOKUP(AF78,Tabla1[],2,0)</f>
        <v>4</v>
      </c>
      <c r="AH78" s="43" t="s">
        <v>125</v>
      </c>
      <c r="AI78" s="43">
        <f>VLOOKUP(AH78,Tabla1[],2,0)</f>
        <v>4</v>
      </c>
      <c r="AJ78" s="43">
        <f t="shared" si="0"/>
        <v>10</v>
      </c>
      <c r="AK78" s="43" t="str">
        <f t="shared" si="3"/>
        <v>ALTO</v>
      </c>
      <c r="AL78" s="43" t="s">
        <v>814</v>
      </c>
      <c r="AM78" s="43" t="s">
        <v>197</v>
      </c>
      <c r="AN78" s="43" t="s">
        <v>149</v>
      </c>
      <c r="AO78" s="43" t="s">
        <v>150</v>
      </c>
      <c r="AP78" s="43" t="s">
        <v>815</v>
      </c>
      <c r="AQ78" s="45" t="s">
        <v>817</v>
      </c>
      <c r="AR78" s="45" t="s">
        <v>761</v>
      </c>
      <c r="AS78" s="46" t="s">
        <v>145</v>
      </c>
      <c r="AT78" s="46" t="s">
        <v>818</v>
      </c>
      <c r="AU78" s="131" t="s">
        <v>759</v>
      </c>
      <c r="AV78" s="132" t="s">
        <v>759</v>
      </c>
      <c r="AW78" s="133" t="s">
        <v>759</v>
      </c>
      <c r="AX78" s="45" t="s">
        <v>819</v>
      </c>
      <c r="AY78" s="45" t="s">
        <v>819</v>
      </c>
    </row>
    <row r="79" spans="1:51" s="29" customFormat="1" ht="56.25" customHeight="1">
      <c r="A79" s="128" t="s">
        <v>492</v>
      </c>
      <c r="B79" s="129" t="s">
        <v>493</v>
      </c>
      <c r="C79" s="129" t="s">
        <v>494</v>
      </c>
      <c r="D79" s="129" t="s">
        <v>213</v>
      </c>
      <c r="E79" s="128" t="s">
        <v>239</v>
      </c>
      <c r="F79" s="128" t="s">
        <v>239</v>
      </c>
      <c r="G79" s="128" t="s">
        <v>239</v>
      </c>
      <c r="H79" s="129" t="s">
        <v>607</v>
      </c>
      <c r="I79" s="128" t="s">
        <v>287</v>
      </c>
      <c r="J79" s="43" t="s">
        <v>182</v>
      </c>
      <c r="K79" s="43" t="s">
        <v>145</v>
      </c>
      <c r="L79" s="43" t="s">
        <v>145</v>
      </c>
      <c r="M79" s="43" t="s">
        <v>154</v>
      </c>
      <c r="N79" s="129" t="s">
        <v>633</v>
      </c>
      <c r="O79" s="129" t="s">
        <v>669</v>
      </c>
      <c r="P79" s="43" t="s">
        <v>699</v>
      </c>
      <c r="Q79" s="43" t="s">
        <v>711</v>
      </c>
      <c r="R79" s="43" t="s">
        <v>722</v>
      </c>
      <c r="S79" s="43" t="s">
        <v>272</v>
      </c>
      <c r="T79" s="43" t="s">
        <v>155</v>
      </c>
      <c r="U79" s="43" t="s">
        <v>145</v>
      </c>
      <c r="V79" s="43" t="s">
        <v>145</v>
      </c>
      <c r="W79" s="43" t="s">
        <v>158</v>
      </c>
      <c r="X79" s="43" t="s">
        <v>179</v>
      </c>
      <c r="Y79" s="43" t="s">
        <v>158</v>
      </c>
      <c r="Z79" s="43" t="s">
        <v>258</v>
      </c>
      <c r="AA79" s="43" t="s">
        <v>201</v>
      </c>
      <c r="AB79" s="43" t="s">
        <v>201</v>
      </c>
      <c r="AC79" s="43" t="s">
        <v>171</v>
      </c>
      <c r="AD79" s="43" t="s">
        <v>126</v>
      </c>
      <c r="AE79" s="43">
        <f>+VLOOKUP(AD79,Tabla1[],2,0)</f>
        <v>2</v>
      </c>
      <c r="AF79" s="43" t="s">
        <v>125</v>
      </c>
      <c r="AG79" s="43">
        <f>+VLOOKUP(AF79,Tabla1[],2,0)</f>
        <v>4</v>
      </c>
      <c r="AH79" s="43" t="s">
        <v>125</v>
      </c>
      <c r="AI79" s="43">
        <f>VLOOKUP(AH79,Tabla1[],2,0)</f>
        <v>4</v>
      </c>
      <c r="AJ79" s="43">
        <f t="shared" si="0"/>
        <v>10</v>
      </c>
      <c r="AK79" s="43" t="str">
        <f t="shared" si="3"/>
        <v>ALTO</v>
      </c>
      <c r="AL79" s="43" t="s">
        <v>814</v>
      </c>
      <c r="AM79" s="43" t="s">
        <v>197</v>
      </c>
      <c r="AN79" s="43" t="s">
        <v>149</v>
      </c>
      <c r="AO79" s="43" t="s">
        <v>150</v>
      </c>
      <c r="AP79" s="43" t="s">
        <v>815</v>
      </c>
      <c r="AQ79" s="45" t="s">
        <v>817</v>
      </c>
      <c r="AR79" s="45" t="s">
        <v>761</v>
      </c>
      <c r="AS79" s="46" t="s">
        <v>145</v>
      </c>
      <c r="AT79" s="46" t="s">
        <v>818</v>
      </c>
      <c r="AU79" s="131" t="s">
        <v>759</v>
      </c>
      <c r="AV79" s="132" t="s">
        <v>759</v>
      </c>
      <c r="AW79" s="133" t="s">
        <v>759</v>
      </c>
      <c r="AX79" s="45" t="s">
        <v>819</v>
      </c>
      <c r="AY79" s="45" t="s">
        <v>819</v>
      </c>
    </row>
    <row r="80" spans="1:51" s="29" customFormat="1" ht="56.25" customHeight="1">
      <c r="A80" s="128" t="s">
        <v>495</v>
      </c>
      <c r="B80" s="129" t="s">
        <v>496</v>
      </c>
      <c r="C80" s="129" t="s">
        <v>497</v>
      </c>
      <c r="D80" s="129" t="s">
        <v>213</v>
      </c>
      <c r="E80" s="128" t="s">
        <v>239</v>
      </c>
      <c r="F80" s="128" t="s">
        <v>239</v>
      </c>
      <c r="G80" s="128" t="s">
        <v>239</v>
      </c>
      <c r="H80" s="129" t="s">
        <v>608</v>
      </c>
      <c r="I80" s="128" t="s">
        <v>560</v>
      </c>
      <c r="J80" s="43" t="s">
        <v>182</v>
      </c>
      <c r="K80" s="43" t="s">
        <v>145</v>
      </c>
      <c r="L80" s="43" t="s">
        <v>145</v>
      </c>
      <c r="M80" s="43" t="s">
        <v>154</v>
      </c>
      <c r="N80" s="129" t="s">
        <v>633</v>
      </c>
      <c r="O80" s="129" t="s">
        <v>643</v>
      </c>
      <c r="P80" s="43" t="s">
        <v>699</v>
      </c>
      <c r="Q80" s="43" t="s">
        <v>711</v>
      </c>
      <c r="R80" s="43" t="s">
        <v>722</v>
      </c>
      <c r="S80" s="43" t="s">
        <v>296</v>
      </c>
      <c r="T80" s="43" t="s">
        <v>155</v>
      </c>
      <c r="U80" s="43" t="s">
        <v>145</v>
      </c>
      <c r="V80" s="43" t="s">
        <v>145</v>
      </c>
      <c r="W80" s="43" t="s">
        <v>158</v>
      </c>
      <c r="X80" s="43" t="s">
        <v>179</v>
      </c>
      <c r="Y80" s="43" t="s">
        <v>158</v>
      </c>
      <c r="Z80" s="43" t="s">
        <v>258</v>
      </c>
      <c r="AA80" s="43" t="s">
        <v>201</v>
      </c>
      <c r="AB80" s="43" t="s">
        <v>201</v>
      </c>
      <c r="AC80" s="43" t="s">
        <v>171</v>
      </c>
      <c r="AD80" s="43" t="s">
        <v>126</v>
      </c>
      <c r="AE80" s="43">
        <f>+VLOOKUP(AD80,Tabla1[],2,0)</f>
        <v>2</v>
      </c>
      <c r="AF80" s="43" t="s">
        <v>125</v>
      </c>
      <c r="AG80" s="43">
        <f>+VLOOKUP(AF80,Tabla1[],2,0)</f>
        <v>4</v>
      </c>
      <c r="AH80" s="43" t="s">
        <v>125</v>
      </c>
      <c r="AI80" s="43">
        <f>VLOOKUP(AH80,Tabla1[],2,0)</f>
        <v>4</v>
      </c>
      <c r="AJ80" s="43">
        <f t="shared" si="0"/>
        <v>10</v>
      </c>
      <c r="AK80" s="43" t="str">
        <f t="shared" si="3"/>
        <v>ALTO</v>
      </c>
      <c r="AL80" s="43" t="s">
        <v>814</v>
      </c>
      <c r="AM80" s="43" t="s">
        <v>197</v>
      </c>
      <c r="AN80" s="43" t="s">
        <v>149</v>
      </c>
      <c r="AO80" s="43" t="s">
        <v>150</v>
      </c>
      <c r="AP80" s="43" t="s">
        <v>820</v>
      </c>
      <c r="AQ80" s="45" t="s">
        <v>817</v>
      </c>
      <c r="AR80" s="45" t="s">
        <v>761</v>
      </c>
      <c r="AS80" s="46" t="s">
        <v>145</v>
      </c>
      <c r="AT80" s="46" t="s">
        <v>818</v>
      </c>
      <c r="AU80" s="131" t="s">
        <v>759</v>
      </c>
      <c r="AV80" s="132" t="s">
        <v>759</v>
      </c>
      <c r="AW80" s="133" t="s">
        <v>759</v>
      </c>
      <c r="AX80" s="45" t="s">
        <v>819</v>
      </c>
      <c r="AY80" s="45" t="s">
        <v>819</v>
      </c>
    </row>
    <row r="81" spans="1:51" s="29" customFormat="1" ht="56.25" customHeight="1">
      <c r="A81" s="128" t="s">
        <v>498</v>
      </c>
      <c r="B81" s="129" t="s">
        <v>499</v>
      </c>
      <c r="C81" s="129" t="s">
        <v>500</v>
      </c>
      <c r="D81" s="129" t="s">
        <v>213</v>
      </c>
      <c r="E81" s="128"/>
      <c r="F81" s="128"/>
      <c r="G81" s="128" t="s">
        <v>239</v>
      </c>
      <c r="H81" s="129" t="s">
        <v>609</v>
      </c>
      <c r="I81" s="128" t="s">
        <v>269</v>
      </c>
      <c r="J81" s="43" t="s">
        <v>182</v>
      </c>
      <c r="K81" s="43" t="s">
        <v>145</v>
      </c>
      <c r="L81" s="43" t="s">
        <v>145</v>
      </c>
      <c r="M81" s="43" t="s">
        <v>154</v>
      </c>
      <c r="N81" s="129" t="s">
        <v>633</v>
      </c>
      <c r="O81" s="129" t="s">
        <v>669</v>
      </c>
      <c r="P81" s="43" t="s">
        <v>700</v>
      </c>
      <c r="Q81" s="43" t="s">
        <v>712</v>
      </c>
      <c r="R81" s="43" t="s">
        <v>722</v>
      </c>
      <c r="S81" s="43" t="s">
        <v>737</v>
      </c>
      <c r="T81" s="43" t="s">
        <v>155</v>
      </c>
      <c r="U81" s="43" t="s">
        <v>156</v>
      </c>
      <c r="V81" s="43" t="s">
        <v>145</v>
      </c>
      <c r="W81" s="43" t="s">
        <v>146</v>
      </c>
      <c r="X81" s="43" t="s">
        <v>170</v>
      </c>
      <c r="Y81" s="43" t="s">
        <v>160</v>
      </c>
      <c r="Z81" s="43" t="s">
        <v>258</v>
      </c>
      <c r="AA81" s="43" t="s">
        <v>197</v>
      </c>
      <c r="AB81" s="43" t="s">
        <v>201</v>
      </c>
      <c r="AC81" s="43" t="s">
        <v>161</v>
      </c>
      <c r="AD81" s="43" t="s">
        <v>126</v>
      </c>
      <c r="AE81" s="43">
        <f>+VLOOKUP(AD81,Tabla1[],2,0)</f>
        <v>2</v>
      </c>
      <c r="AF81" s="43" t="s">
        <v>126</v>
      </c>
      <c r="AG81" s="43">
        <f>+VLOOKUP(AF81,Tabla1[],2,0)</f>
        <v>2</v>
      </c>
      <c r="AH81" s="43" t="s">
        <v>126</v>
      </c>
      <c r="AI81" s="43">
        <f>VLOOKUP(AH81,Tabla1[],2,0)</f>
        <v>2</v>
      </c>
      <c r="AJ81" s="43">
        <f t="shared" si="0"/>
        <v>6</v>
      </c>
      <c r="AK81" s="43" t="str">
        <f t="shared" si="3"/>
        <v>MEDIO</v>
      </c>
      <c r="AL81" s="43" t="s">
        <v>825</v>
      </c>
      <c r="AM81" s="43" t="s">
        <v>197</v>
      </c>
      <c r="AN81" s="43" t="s">
        <v>149</v>
      </c>
      <c r="AO81" s="43" t="s">
        <v>150</v>
      </c>
      <c r="AP81" s="43" t="s">
        <v>821</v>
      </c>
      <c r="AQ81" s="45" t="s">
        <v>817</v>
      </c>
      <c r="AR81" s="45" t="s">
        <v>761</v>
      </c>
      <c r="AS81" s="46" t="s">
        <v>145</v>
      </c>
      <c r="AT81" s="46" t="s">
        <v>822</v>
      </c>
      <c r="AU81" s="131" t="s">
        <v>759</v>
      </c>
      <c r="AV81" s="132" t="s">
        <v>759</v>
      </c>
      <c r="AW81" s="133" t="s">
        <v>759</v>
      </c>
      <c r="AX81" s="45" t="s">
        <v>824</v>
      </c>
      <c r="AY81" s="45" t="s">
        <v>809</v>
      </c>
    </row>
    <row r="82" spans="1:51" s="29" customFormat="1" ht="56.25" customHeight="1">
      <c r="A82" s="128" t="s">
        <v>501</v>
      </c>
      <c r="B82" s="129" t="s">
        <v>502</v>
      </c>
      <c r="C82" s="129" t="s">
        <v>503</v>
      </c>
      <c r="D82" s="129" t="s">
        <v>213</v>
      </c>
      <c r="E82" s="128"/>
      <c r="F82" s="128"/>
      <c r="G82" s="128" t="s">
        <v>239</v>
      </c>
      <c r="H82" s="129" t="s">
        <v>610</v>
      </c>
      <c r="I82" s="128" t="s">
        <v>611</v>
      </c>
      <c r="J82" s="43" t="s">
        <v>182</v>
      </c>
      <c r="K82" s="43" t="s">
        <v>145</v>
      </c>
      <c r="L82" s="43" t="s">
        <v>145</v>
      </c>
      <c r="M82" s="43" t="s">
        <v>154</v>
      </c>
      <c r="N82" s="129" t="s">
        <v>633</v>
      </c>
      <c r="O82" s="129" t="s">
        <v>669</v>
      </c>
      <c r="P82" s="43" t="s">
        <v>700</v>
      </c>
      <c r="Q82" s="43" t="s">
        <v>712</v>
      </c>
      <c r="R82" s="43" t="s">
        <v>722</v>
      </c>
      <c r="S82" s="43" t="s">
        <v>737</v>
      </c>
      <c r="T82" s="43" t="s">
        <v>155</v>
      </c>
      <c r="U82" s="43" t="s">
        <v>156</v>
      </c>
      <c r="V82" s="43" t="s">
        <v>145</v>
      </c>
      <c r="W82" s="43" t="s">
        <v>146</v>
      </c>
      <c r="X82" s="43" t="s">
        <v>170</v>
      </c>
      <c r="Y82" s="43" t="s">
        <v>160</v>
      </c>
      <c r="Z82" s="43" t="s">
        <v>258</v>
      </c>
      <c r="AA82" s="43" t="s">
        <v>197</v>
      </c>
      <c r="AB82" s="43" t="s">
        <v>197</v>
      </c>
      <c r="AC82" s="43" t="s">
        <v>161</v>
      </c>
      <c r="AD82" s="43" t="s">
        <v>126</v>
      </c>
      <c r="AE82" s="43">
        <f>+VLOOKUP(AD82,Tabla1[],2,0)</f>
        <v>2</v>
      </c>
      <c r="AF82" s="43" t="s">
        <v>126</v>
      </c>
      <c r="AG82" s="43">
        <f>+VLOOKUP(AF82,Tabla1[],2,0)</f>
        <v>2</v>
      </c>
      <c r="AH82" s="43" t="s">
        <v>126</v>
      </c>
      <c r="AI82" s="43">
        <f>VLOOKUP(AH82,Tabla1[],2,0)</f>
        <v>2</v>
      </c>
      <c r="AJ82" s="43">
        <f t="shared" si="0"/>
        <v>6</v>
      </c>
      <c r="AK82" s="43" t="str">
        <f t="shared" si="3"/>
        <v>MEDIO</v>
      </c>
      <c r="AL82" s="43" t="s">
        <v>825</v>
      </c>
      <c r="AM82" s="43" t="s">
        <v>197</v>
      </c>
      <c r="AN82" s="43" t="s">
        <v>149</v>
      </c>
      <c r="AO82" s="43" t="s">
        <v>150</v>
      </c>
      <c r="AP82" s="43" t="s">
        <v>821</v>
      </c>
      <c r="AQ82" s="45" t="s">
        <v>817</v>
      </c>
      <c r="AR82" s="45" t="s">
        <v>761</v>
      </c>
      <c r="AS82" s="46" t="s">
        <v>145</v>
      </c>
      <c r="AT82" s="46" t="s">
        <v>823</v>
      </c>
      <c r="AU82" s="131" t="s">
        <v>759</v>
      </c>
      <c r="AV82" s="132" t="s">
        <v>759</v>
      </c>
      <c r="AW82" s="133" t="s">
        <v>759</v>
      </c>
      <c r="AX82" s="45" t="s">
        <v>824</v>
      </c>
      <c r="AY82" s="45" t="s">
        <v>809</v>
      </c>
    </row>
    <row r="83" spans="1:51" s="29" customFormat="1" ht="56.25" customHeight="1">
      <c r="A83" s="128" t="s">
        <v>504</v>
      </c>
      <c r="B83" s="129" t="s">
        <v>505</v>
      </c>
      <c r="C83" s="129" t="s">
        <v>506</v>
      </c>
      <c r="D83" s="129" t="s">
        <v>213</v>
      </c>
      <c r="E83" s="128"/>
      <c r="F83" s="128"/>
      <c r="G83" s="128" t="s">
        <v>239</v>
      </c>
      <c r="H83" s="129" t="s">
        <v>612</v>
      </c>
      <c r="I83" s="128" t="s">
        <v>562</v>
      </c>
      <c r="J83" s="43" t="s">
        <v>182</v>
      </c>
      <c r="K83" s="43" t="s">
        <v>145</v>
      </c>
      <c r="L83" s="43" t="s">
        <v>145</v>
      </c>
      <c r="M83" s="43" t="s">
        <v>154</v>
      </c>
      <c r="N83" s="129" t="s">
        <v>633</v>
      </c>
      <c r="O83" s="129" t="s">
        <v>669</v>
      </c>
      <c r="P83" s="43" t="s">
        <v>700</v>
      </c>
      <c r="Q83" s="43" t="s">
        <v>712</v>
      </c>
      <c r="R83" s="43" t="s">
        <v>722</v>
      </c>
      <c r="S83" s="43" t="s">
        <v>724</v>
      </c>
      <c r="T83" s="43" t="s">
        <v>167</v>
      </c>
      <c r="U83" s="43" t="s">
        <v>145</v>
      </c>
      <c r="V83" s="43" t="s">
        <v>145</v>
      </c>
      <c r="W83" s="43" t="s">
        <v>158</v>
      </c>
      <c r="X83" s="43" t="s">
        <v>145</v>
      </c>
      <c r="Y83" s="43" t="s">
        <v>158</v>
      </c>
      <c r="Z83" s="43" t="s">
        <v>258</v>
      </c>
      <c r="AA83" s="43" t="s">
        <v>201</v>
      </c>
      <c r="AB83" s="43" t="s">
        <v>201</v>
      </c>
      <c r="AC83" s="43" t="s">
        <v>171</v>
      </c>
      <c r="AD83" s="43" t="s">
        <v>126</v>
      </c>
      <c r="AE83" s="43">
        <f>+VLOOKUP(AD83,Tabla1[],2,0)</f>
        <v>2</v>
      </c>
      <c r="AF83" s="43" t="s">
        <v>125</v>
      </c>
      <c r="AG83" s="43">
        <f>+VLOOKUP(AF83,Tabla1[],2,0)</f>
        <v>4</v>
      </c>
      <c r="AH83" s="43" t="s">
        <v>125</v>
      </c>
      <c r="AI83" s="43">
        <f>VLOOKUP(AH83,Tabla1[],2,0)</f>
        <v>4</v>
      </c>
      <c r="AJ83" s="43">
        <f t="shared" si="0"/>
        <v>10</v>
      </c>
      <c r="AK83" s="43" t="str">
        <f t="shared" si="3"/>
        <v>ALTO</v>
      </c>
      <c r="AL83" s="43" t="s">
        <v>825</v>
      </c>
      <c r="AM83" s="43" t="s">
        <v>197</v>
      </c>
      <c r="AN83" s="43" t="s">
        <v>149</v>
      </c>
      <c r="AO83" s="43" t="s">
        <v>150</v>
      </c>
      <c r="AP83" s="43" t="s">
        <v>821</v>
      </c>
      <c r="AQ83" s="45" t="s">
        <v>817</v>
      </c>
      <c r="AR83" s="45" t="s">
        <v>761</v>
      </c>
      <c r="AS83" s="46" t="s">
        <v>145</v>
      </c>
      <c r="AT83" s="46" t="s">
        <v>823</v>
      </c>
      <c r="AU83" s="131" t="s">
        <v>759</v>
      </c>
      <c r="AV83" s="132" t="s">
        <v>759</v>
      </c>
      <c r="AW83" s="133" t="s">
        <v>759</v>
      </c>
      <c r="AX83" s="45" t="s">
        <v>824</v>
      </c>
      <c r="AY83" s="45" t="s">
        <v>809</v>
      </c>
    </row>
    <row r="84" spans="1:51" s="29" customFormat="1" ht="56.25" customHeight="1">
      <c r="A84" s="128" t="s">
        <v>507</v>
      </c>
      <c r="B84" s="129" t="s">
        <v>508</v>
      </c>
      <c r="C84" s="129" t="s">
        <v>509</v>
      </c>
      <c r="D84" s="129" t="s">
        <v>213</v>
      </c>
      <c r="E84" s="128" t="s">
        <v>239</v>
      </c>
      <c r="F84" s="128"/>
      <c r="G84" s="128" t="s">
        <v>239</v>
      </c>
      <c r="H84" s="129" t="s">
        <v>613</v>
      </c>
      <c r="I84" s="128" t="s">
        <v>560</v>
      </c>
      <c r="J84" s="43" t="s">
        <v>182</v>
      </c>
      <c r="K84" s="43" t="s">
        <v>145</v>
      </c>
      <c r="L84" s="43" t="s">
        <v>145</v>
      </c>
      <c r="M84" s="43" t="s">
        <v>154</v>
      </c>
      <c r="N84" s="129" t="s">
        <v>633</v>
      </c>
      <c r="O84" s="129" t="s">
        <v>669</v>
      </c>
      <c r="P84" s="43" t="s">
        <v>700</v>
      </c>
      <c r="Q84" s="43" t="s">
        <v>712</v>
      </c>
      <c r="R84" s="43" t="s">
        <v>722</v>
      </c>
      <c r="S84" s="43" t="s">
        <v>738</v>
      </c>
      <c r="T84" s="43" t="s">
        <v>155</v>
      </c>
      <c r="U84" s="43" t="s">
        <v>156</v>
      </c>
      <c r="V84" s="43" t="s">
        <v>145</v>
      </c>
      <c r="W84" s="43" t="s">
        <v>146</v>
      </c>
      <c r="X84" s="43" t="s">
        <v>170</v>
      </c>
      <c r="Y84" s="43" t="s">
        <v>160</v>
      </c>
      <c r="Z84" s="43" t="s">
        <v>258</v>
      </c>
      <c r="AA84" s="43" t="s">
        <v>197</v>
      </c>
      <c r="AB84" s="43" t="s">
        <v>197</v>
      </c>
      <c r="AC84" s="43" t="s">
        <v>161</v>
      </c>
      <c r="AD84" s="43" t="s">
        <v>126</v>
      </c>
      <c r="AE84" s="43">
        <f>+VLOOKUP(AD84,Tabla1[],2,0)</f>
        <v>2</v>
      </c>
      <c r="AF84" s="43" t="s">
        <v>126</v>
      </c>
      <c r="AG84" s="43">
        <f>+VLOOKUP(AF84,Tabla1[],2,0)</f>
        <v>2</v>
      </c>
      <c r="AH84" s="43" t="s">
        <v>126</v>
      </c>
      <c r="AI84" s="43">
        <f>VLOOKUP(AH84,Tabla1[],2,0)</f>
        <v>2</v>
      </c>
      <c r="AJ84" s="43">
        <f t="shared" ref="AJ84" si="4">+AE84+AG84+AI84</f>
        <v>6</v>
      </c>
      <c r="AK84" s="43" t="str">
        <f t="shared" si="3"/>
        <v>MEDIO</v>
      </c>
      <c r="AL84" s="43" t="s">
        <v>825</v>
      </c>
      <c r="AM84" s="43" t="s">
        <v>197</v>
      </c>
      <c r="AN84" s="43" t="s">
        <v>149</v>
      </c>
      <c r="AO84" s="43" t="s">
        <v>150</v>
      </c>
      <c r="AP84" s="43" t="s">
        <v>821</v>
      </c>
      <c r="AQ84" s="45" t="s">
        <v>817</v>
      </c>
      <c r="AR84" s="45" t="s">
        <v>761</v>
      </c>
      <c r="AS84" s="46" t="s">
        <v>145</v>
      </c>
      <c r="AT84" s="46" t="s">
        <v>823</v>
      </c>
      <c r="AU84" s="131" t="s">
        <v>759</v>
      </c>
      <c r="AV84" s="132" t="s">
        <v>759</v>
      </c>
      <c r="AW84" s="133" t="s">
        <v>759</v>
      </c>
      <c r="AX84" s="45" t="s">
        <v>824</v>
      </c>
      <c r="AY84" s="45" t="s">
        <v>809</v>
      </c>
    </row>
    <row r="85" spans="1:51" s="29" customFormat="1" ht="56.25" customHeight="1">
      <c r="A85" s="128" t="s">
        <v>510</v>
      </c>
      <c r="B85" s="129" t="s">
        <v>511</v>
      </c>
      <c r="C85" s="129" t="s">
        <v>512</v>
      </c>
      <c r="D85" s="129" t="s">
        <v>213</v>
      </c>
      <c r="E85" s="128" t="s">
        <v>239</v>
      </c>
      <c r="F85" s="128"/>
      <c r="G85" s="128" t="s">
        <v>239</v>
      </c>
      <c r="H85" s="129" t="s">
        <v>614</v>
      </c>
      <c r="I85" s="128" t="s">
        <v>560</v>
      </c>
      <c r="J85" s="43" t="s">
        <v>182</v>
      </c>
      <c r="K85" s="43" t="s">
        <v>145</v>
      </c>
      <c r="L85" s="43" t="s">
        <v>145</v>
      </c>
      <c r="M85" s="43" t="s">
        <v>154</v>
      </c>
      <c r="N85" s="129" t="s">
        <v>633</v>
      </c>
      <c r="O85" s="129" t="s">
        <v>669</v>
      </c>
      <c r="P85" s="43" t="s">
        <v>701</v>
      </c>
      <c r="Q85" s="43" t="s">
        <v>712</v>
      </c>
      <c r="R85" s="43" t="s">
        <v>722</v>
      </c>
      <c r="S85" s="43" t="s">
        <v>738</v>
      </c>
      <c r="T85" s="43" t="s">
        <v>155</v>
      </c>
      <c r="U85" s="43" t="s">
        <v>156</v>
      </c>
      <c r="V85" s="43" t="s">
        <v>145</v>
      </c>
      <c r="W85" s="43" t="s">
        <v>146</v>
      </c>
      <c r="X85" s="43" t="s">
        <v>170</v>
      </c>
      <c r="Y85" s="43" t="s">
        <v>160</v>
      </c>
      <c r="Z85" s="43" t="s">
        <v>258</v>
      </c>
      <c r="AA85" s="43" t="s">
        <v>197</v>
      </c>
      <c r="AB85" s="43" t="s">
        <v>197</v>
      </c>
      <c r="AC85" s="43" t="s">
        <v>161</v>
      </c>
      <c r="AD85" s="43" t="s">
        <v>126</v>
      </c>
      <c r="AE85" s="43">
        <f>+VLOOKUP(AD85,Tabla1[],2,0)</f>
        <v>2</v>
      </c>
      <c r="AF85" s="43" t="s">
        <v>126</v>
      </c>
      <c r="AG85" s="43">
        <f>+VLOOKUP(AF85,Tabla1[],2,0)</f>
        <v>2</v>
      </c>
      <c r="AH85" s="43" t="s">
        <v>126</v>
      </c>
      <c r="AI85" s="43">
        <f>VLOOKUP(AH85,Tabla1[],2,0)</f>
        <v>2</v>
      </c>
      <c r="AJ85" s="43">
        <f t="shared" ref="AJ85" si="5">+AE85+AG85+AI85</f>
        <v>6</v>
      </c>
      <c r="AK85" s="43" t="str">
        <f t="shared" si="3"/>
        <v>MEDIO</v>
      </c>
      <c r="AL85" s="43" t="s">
        <v>825</v>
      </c>
      <c r="AM85" s="43" t="s">
        <v>197</v>
      </c>
      <c r="AN85" s="43" t="s">
        <v>149</v>
      </c>
      <c r="AO85" s="43" t="s">
        <v>150</v>
      </c>
      <c r="AP85" s="43" t="s">
        <v>821</v>
      </c>
      <c r="AQ85" s="45" t="s">
        <v>817</v>
      </c>
      <c r="AR85" s="45" t="s">
        <v>761</v>
      </c>
      <c r="AS85" s="46" t="s">
        <v>145</v>
      </c>
      <c r="AT85" s="46" t="s">
        <v>823</v>
      </c>
      <c r="AU85" s="131" t="s">
        <v>759</v>
      </c>
      <c r="AV85" s="132" t="s">
        <v>759</v>
      </c>
      <c r="AW85" s="133" t="s">
        <v>759</v>
      </c>
      <c r="AX85" s="45" t="s">
        <v>824</v>
      </c>
      <c r="AY85" s="45" t="s">
        <v>809</v>
      </c>
    </row>
    <row r="86" spans="1:51" s="29" customFormat="1" ht="56.25" customHeight="1">
      <c r="A86" s="128" t="s">
        <v>513</v>
      </c>
      <c r="B86" s="129" t="s">
        <v>514</v>
      </c>
      <c r="C86" s="129" t="s">
        <v>515</v>
      </c>
      <c r="D86" s="129" t="s">
        <v>213</v>
      </c>
      <c r="E86" s="128" t="s">
        <v>239</v>
      </c>
      <c r="F86" s="128"/>
      <c r="G86" s="128" t="s">
        <v>239</v>
      </c>
      <c r="H86" s="129" t="s">
        <v>615</v>
      </c>
      <c r="I86" s="128" t="s">
        <v>269</v>
      </c>
      <c r="J86" s="43" t="s">
        <v>182</v>
      </c>
      <c r="K86" s="43" t="s">
        <v>145</v>
      </c>
      <c r="L86" s="43" t="s">
        <v>145</v>
      </c>
      <c r="M86" s="43" t="s">
        <v>154</v>
      </c>
      <c r="N86" s="129" t="s">
        <v>633</v>
      </c>
      <c r="O86" s="129" t="s">
        <v>669</v>
      </c>
      <c r="P86" s="43" t="s">
        <v>714</v>
      </c>
      <c r="Q86" s="43" t="s">
        <v>713</v>
      </c>
      <c r="R86" s="43" t="s">
        <v>722</v>
      </c>
      <c r="S86" s="43" t="s">
        <v>724</v>
      </c>
      <c r="T86" s="43" t="s">
        <v>155</v>
      </c>
      <c r="U86" s="43" t="s">
        <v>145</v>
      </c>
      <c r="V86" s="43" t="s">
        <v>145</v>
      </c>
      <c r="W86" s="43" t="s">
        <v>158</v>
      </c>
      <c r="X86" s="43" t="s">
        <v>145</v>
      </c>
      <c r="Y86" s="43" t="s">
        <v>158</v>
      </c>
      <c r="Z86" s="43" t="s">
        <v>258</v>
      </c>
      <c r="AA86" s="43" t="s">
        <v>197</v>
      </c>
      <c r="AB86" s="43" t="s">
        <v>201</v>
      </c>
      <c r="AC86" s="43" t="s">
        <v>161</v>
      </c>
      <c r="AD86" s="43" t="s">
        <v>126</v>
      </c>
      <c r="AE86" s="43">
        <f>+VLOOKUP(AD86,Tabla1[],2,0)</f>
        <v>2</v>
      </c>
      <c r="AF86" s="43" t="s">
        <v>126</v>
      </c>
      <c r="AG86" s="43">
        <f>+VLOOKUP(AF86,Tabla1[],2,0)</f>
        <v>2</v>
      </c>
      <c r="AH86" s="43" t="s">
        <v>127</v>
      </c>
      <c r="AI86" s="43">
        <f>VLOOKUP(AH86,Tabla1[],2,0)</f>
        <v>1</v>
      </c>
      <c r="AJ86" s="43">
        <f t="shared" si="0"/>
        <v>5</v>
      </c>
      <c r="AK86" s="43" t="str">
        <f t="shared" si="3"/>
        <v>MEDIO</v>
      </c>
      <c r="AL86" s="43" t="s">
        <v>839</v>
      </c>
      <c r="AM86" s="43" t="s">
        <v>197</v>
      </c>
      <c r="AN86" s="43" t="s">
        <v>149</v>
      </c>
      <c r="AO86" s="43" t="s">
        <v>150</v>
      </c>
      <c r="AP86" s="43" t="s">
        <v>839</v>
      </c>
      <c r="AQ86" s="45" t="s">
        <v>843</v>
      </c>
      <c r="AR86" s="45" t="s">
        <v>251</v>
      </c>
      <c r="AS86" s="46" t="s">
        <v>145</v>
      </c>
      <c r="AT86" s="46" t="s">
        <v>833</v>
      </c>
      <c r="AU86" s="131" t="s">
        <v>759</v>
      </c>
      <c r="AV86" s="132" t="s">
        <v>759</v>
      </c>
      <c r="AW86" s="133"/>
      <c r="AX86" s="45" t="s">
        <v>672</v>
      </c>
      <c r="AY86" s="45" t="s">
        <v>853</v>
      </c>
    </row>
    <row r="87" spans="1:51" s="29" customFormat="1" ht="56.25" customHeight="1">
      <c r="A87" s="128" t="s">
        <v>516</v>
      </c>
      <c r="B87" s="129" t="s">
        <v>517</v>
      </c>
      <c r="C87" s="129" t="s">
        <v>518</v>
      </c>
      <c r="D87" s="129" t="s">
        <v>213</v>
      </c>
      <c r="E87" s="128" t="s">
        <v>239</v>
      </c>
      <c r="F87" s="128"/>
      <c r="G87" s="128" t="s">
        <v>239</v>
      </c>
      <c r="H87" s="129" t="s">
        <v>616</v>
      </c>
      <c r="I87" s="128" t="s">
        <v>269</v>
      </c>
      <c r="J87" s="43" t="s">
        <v>182</v>
      </c>
      <c r="K87" s="43" t="s">
        <v>145</v>
      </c>
      <c r="L87" s="43" t="s">
        <v>145</v>
      </c>
      <c r="M87" s="43" t="s">
        <v>154</v>
      </c>
      <c r="N87" s="129" t="s">
        <v>633</v>
      </c>
      <c r="O87" s="129" t="s">
        <v>669</v>
      </c>
      <c r="P87" s="43" t="s">
        <v>714</v>
      </c>
      <c r="Q87" s="43" t="s">
        <v>713</v>
      </c>
      <c r="R87" s="43" t="s">
        <v>722</v>
      </c>
      <c r="S87" s="43" t="s">
        <v>724</v>
      </c>
      <c r="T87" s="43" t="s">
        <v>155</v>
      </c>
      <c r="U87" s="43" t="s">
        <v>145</v>
      </c>
      <c r="V87" s="43" t="s">
        <v>145</v>
      </c>
      <c r="W87" s="43" t="s">
        <v>158</v>
      </c>
      <c r="X87" s="43" t="s">
        <v>145</v>
      </c>
      <c r="Y87" s="43" t="s">
        <v>158</v>
      </c>
      <c r="Z87" s="43" t="s">
        <v>258</v>
      </c>
      <c r="AA87" s="43" t="s">
        <v>197</v>
      </c>
      <c r="AB87" s="43" t="s">
        <v>201</v>
      </c>
      <c r="AC87" s="43" t="s">
        <v>161</v>
      </c>
      <c r="AD87" s="43" t="s">
        <v>126</v>
      </c>
      <c r="AE87" s="43">
        <f>+VLOOKUP(AD87,Tabla1[],2,0)</f>
        <v>2</v>
      </c>
      <c r="AF87" s="43" t="s">
        <v>126</v>
      </c>
      <c r="AG87" s="43">
        <f>+VLOOKUP(AF87,Tabla1[],2,0)</f>
        <v>2</v>
      </c>
      <c r="AH87" s="43" t="s">
        <v>127</v>
      </c>
      <c r="AI87" s="43">
        <f>VLOOKUP(AH87,Tabla1[],2,0)</f>
        <v>1</v>
      </c>
      <c r="AJ87" s="43">
        <f t="shared" si="0"/>
        <v>5</v>
      </c>
      <c r="AK87" s="43" t="str">
        <f t="shared" si="3"/>
        <v>MEDIO</v>
      </c>
      <c r="AL87" s="43" t="s">
        <v>840</v>
      </c>
      <c r="AM87" s="43" t="s">
        <v>197</v>
      </c>
      <c r="AN87" s="43" t="s">
        <v>149</v>
      </c>
      <c r="AO87" s="43" t="s">
        <v>150</v>
      </c>
      <c r="AP87" s="43" t="s">
        <v>840</v>
      </c>
      <c r="AQ87" s="45" t="s">
        <v>843</v>
      </c>
      <c r="AR87" s="45" t="s">
        <v>251</v>
      </c>
      <c r="AS87" s="46" t="s">
        <v>145</v>
      </c>
      <c r="AT87" s="46" t="s">
        <v>833</v>
      </c>
      <c r="AU87" s="131" t="s">
        <v>759</v>
      </c>
      <c r="AV87" s="132" t="s">
        <v>759</v>
      </c>
      <c r="AW87" s="133"/>
      <c r="AX87" s="45" t="s">
        <v>672</v>
      </c>
      <c r="AY87" s="45" t="s">
        <v>853</v>
      </c>
    </row>
    <row r="88" spans="1:51" s="29" customFormat="1" ht="56.25" customHeight="1">
      <c r="A88" s="128" t="s">
        <v>519</v>
      </c>
      <c r="B88" s="129" t="s">
        <v>520</v>
      </c>
      <c r="C88" s="129" t="s">
        <v>521</v>
      </c>
      <c r="D88" s="129" t="s">
        <v>213</v>
      </c>
      <c r="E88" s="128" t="s">
        <v>239</v>
      </c>
      <c r="F88" s="128"/>
      <c r="G88" s="128" t="s">
        <v>239</v>
      </c>
      <c r="H88" s="129" t="s">
        <v>617</v>
      </c>
      <c r="I88" s="128" t="s">
        <v>562</v>
      </c>
      <c r="J88" s="43" t="s">
        <v>182</v>
      </c>
      <c r="K88" s="43" t="s">
        <v>145</v>
      </c>
      <c r="L88" s="43" t="s">
        <v>145</v>
      </c>
      <c r="M88" s="43" t="s">
        <v>154</v>
      </c>
      <c r="N88" s="129" t="s">
        <v>633</v>
      </c>
      <c r="O88" s="129" t="s">
        <v>669</v>
      </c>
      <c r="P88" s="43" t="s">
        <v>700</v>
      </c>
      <c r="Q88" s="43" t="s">
        <v>715</v>
      </c>
      <c r="R88" s="43" t="s">
        <v>722</v>
      </c>
      <c r="S88" s="43" t="s">
        <v>738</v>
      </c>
      <c r="T88" s="43" t="s">
        <v>155</v>
      </c>
      <c r="U88" s="43" t="s">
        <v>145</v>
      </c>
      <c r="V88" s="43" t="s">
        <v>145</v>
      </c>
      <c r="W88" s="43" t="s">
        <v>158</v>
      </c>
      <c r="X88" s="43" t="s">
        <v>145</v>
      </c>
      <c r="Y88" s="43" t="s">
        <v>158</v>
      </c>
      <c r="Z88" s="43" t="s">
        <v>258</v>
      </c>
      <c r="AA88" s="43" t="s">
        <v>197</v>
      </c>
      <c r="AB88" s="43" t="s">
        <v>201</v>
      </c>
      <c r="AC88" s="43" t="s">
        <v>161</v>
      </c>
      <c r="AD88" s="43" t="s">
        <v>126</v>
      </c>
      <c r="AE88" s="43">
        <f>+VLOOKUP(AD88,Tabla1[],2,0)</f>
        <v>2</v>
      </c>
      <c r="AF88" s="43" t="s">
        <v>126</v>
      </c>
      <c r="AG88" s="43">
        <f>+VLOOKUP(AF88,Tabla1[],2,0)</f>
        <v>2</v>
      </c>
      <c r="AH88" s="43" t="s">
        <v>127</v>
      </c>
      <c r="AI88" s="43">
        <f>VLOOKUP(AH88,Tabla1[],2,0)</f>
        <v>1</v>
      </c>
      <c r="AJ88" s="43">
        <f t="shared" si="0"/>
        <v>5</v>
      </c>
      <c r="AK88" s="43" t="str">
        <f t="shared" si="3"/>
        <v>MEDIO</v>
      </c>
      <c r="AL88" s="43" t="s">
        <v>841</v>
      </c>
      <c r="AM88" s="43" t="s">
        <v>197</v>
      </c>
      <c r="AN88" s="43" t="s">
        <v>149</v>
      </c>
      <c r="AO88" s="43" t="s">
        <v>150</v>
      </c>
      <c r="AP88" s="43" t="s">
        <v>841</v>
      </c>
      <c r="AQ88" s="45" t="s">
        <v>844</v>
      </c>
      <c r="AR88" s="45" t="s">
        <v>761</v>
      </c>
      <c r="AS88" s="46" t="s">
        <v>145</v>
      </c>
      <c r="AT88" s="46" t="s">
        <v>845</v>
      </c>
      <c r="AU88" s="131" t="s">
        <v>759</v>
      </c>
      <c r="AV88" s="132" t="s">
        <v>759</v>
      </c>
      <c r="AW88" s="133" t="s">
        <v>759</v>
      </c>
      <c r="AX88" s="45" t="s">
        <v>672</v>
      </c>
      <c r="AY88" s="45" t="s">
        <v>853</v>
      </c>
    </row>
    <row r="89" spans="1:51" s="29" customFormat="1" ht="56.25" customHeight="1">
      <c r="A89" s="128" t="s">
        <v>522</v>
      </c>
      <c r="B89" s="129" t="s">
        <v>523</v>
      </c>
      <c r="C89" s="129" t="s">
        <v>524</v>
      </c>
      <c r="D89" s="129" t="s">
        <v>213</v>
      </c>
      <c r="E89" s="128"/>
      <c r="F89" s="128"/>
      <c r="G89" s="128" t="s">
        <v>239</v>
      </c>
      <c r="H89" s="129" t="s">
        <v>618</v>
      </c>
      <c r="I89" s="128" t="s">
        <v>269</v>
      </c>
      <c r="J89" s="43" t="s">
        <v>182</v>
      </c>
      <c r="K89" s="43" t="s">
        <v>145</v>
      </c>
      <c r="L89" s="43" t="s">
        <v>145</v>
      </c>
      <c r="M89" s="43" t="s">
        <v>154</v>
      </c>
      <c r="N89" s="129" t="s">
        <v>633</v>
      </c>
      <c r="O89" s="129" t="s">
        <v>669</v>
      </c>
      <c r="P89" s="43" t="s">
        <v>702</v>
      </c>
      <c r="Q89" s="43" t="s">
        <v>713</v>
      </c>
      <c r="R89" s="43" t="s">
        <v>722</v>
      </c>
      <c r="S89" s="43" t="s">
        <v>739</v>
      </c>
      <c r="T89" s="43" t="s">
        <v>155</v>
      </c>
      <c r="U89" s="43" t="s">
        <v>145</v>
      </c>
      <c r="V89" s="43" t="s">
        <v>145</v>
      </c>
      <c r="W89" s="43" t="s">
        <v>158</v>
      </c>
      <c r="X89" s="43" t="s">
        <v>145</v>
      </c>
      <c r="Y89" s="43" t="s">
        <v>158</v>
      </c>
      <c r="Z89" s="43" t="s">
        <v>258</v>
      </c>
      <c r="AA89" s="43" t="s">
        <v>197</v>
      </c>
      <c r="AB89" s="43" t="s">
        <v>201</v>
      </c>
      <c r="AC89" s="43" t="s">
        <v>161</v>
      </c>
      <c r="AD89" s="43" t="s">
        <v>126</v>
      </c>
      <c r="AE89" s="43">
        <f>+VLOOKUP(AD89,Tabla1[],2,0)</f>
        <v>2</v>
      </c>
      <c r="AF89" s="43" t="s">
        <v>126</v>
      </c>
      <c r="AG89" s="43">
        <f>+VLOOKUP(AF89,Tabla1[],2,0)</f>
        <v>2</v>
      </c>
      <c r="AH89" s="43" t="s">
        <v>127</v>
      </c>
      <c r="AI89" s="43">
        <f>VLOOKUP(AH89,Tabla1[],2,0)</f>
        <v>1</v>
      </c>
      <c r="AJ89" s="43">
        <f t="shared" si="0"/>
        <v>5</v>
      </c>
      <c r="AK89" s="43" t="str">
        <f t="shared" si="3"/>
        <v>MEDIO</v>
      </c>
      <c r="AL89" s="43" t="s">
        <v>842</v>
      </c>
      <c r="AM89" s="43" t="s">
        <v>197</v>
      </c>
      <c r="AN89" s="43" t="s">
        <v>149</v>
      </c>
      <c r="AO89" s="43" t="s">
        <v>150</v>
      </c>
      <c r="AP89" s="43" t="s">
        <v>842</v>
      </c>
      <c r="AQ89" s="45" t="s">
        <v>672</v>
      </c>
      <c r="AR89" s="45" t="s">
        <v>761</v>
      </c>
      <c r="AS89" s="46" t="s">
        <v>145</v>
      </c>
      <c r="AT89" s="46" t="s">
        <v>762</v>
      </c>
      <c r="AU89" s="131" t="s">
        <v>759</v>
      </c>
      <c r="AV89" s="132" t="s">
        <v>759</v>
      </c>
      <c r="AW89" s="133" t="s">
        <v>759</v>
      </c>
      <c r="AX89" s="45" t="s">
        <v>672</v>
      </c>
      <c r="AY89" s="45" t="s">
        <v>853</v>
      </c>
    </row>
    <row r="90" spans="1:51" s="29" customFormat="1" ht="56.25" customHeight="1">
      <c r="A90" s="128" t="s">
        <v>525</v>
      </c>
      <c r="B90" s="129" t="s">
        <v>526</v>
      </c>
      <c r="C90" s="129" t="s">
        <v>527</v>
      </c>
      <c r="D90" s="129" t="s">
        <v>213</v>
      </c>
      <c r="E90" s="128"/>
      <c r="F90" s="128"/>
      <c r="G90" s="128" t="s">
        <v>239</v>
      </c>
      <c r="H90" s="129" t="s">
        <v>619</v>
      </c>
      <c r="I90" s="128" t="s">
        <v>269</v>
      </c>
      <c r="J90" s="43" t="s">
        <v>182</v>
      </c>
      <c r="K90" s="43" t="s">
        <v>145</v>
      </c>
      <c r="L90" s="43" t="s">
        <v>145</v>
      </c>
      <c r="M90" s="43" t="s">
        <v>154</v>
      </c>
      <c r="N90" s="129" t="s">
        <v>633</v>
      </c>
      <c r="O90" s="129" t="s">
        <v>669</v>
      </c>
      <c r="P90" s="43" t="s">
        <v>701</v>
      </c>
      <c r="Q90" s="43" t="s">
        <v>713</v>
      </c>
      <c r="R90" s="43" t="s">
        <v>722</v>
      </c>
      <c r="S90" s="43" t="s">
        <v>740</v>
      </c>
      <c r="T90" s="43" t="s">
        <v>155</v>
      </c>
      <c r="U90" s="43" t="s">
        <v>145</v>
      </c>
      <c r="V90" s="43" t="s">
        <v>145</v>
      </c>
      <c r="W90" s="43" t="s">
        <v>158</v>
      </c>
      <c r="X90" s="43" t="s">
        <v>145</v>
      </c>
      <c r="Y90" s="43" t="s">
        <v>158</v>
      </c>
      <c r="Z90" s="43" t="s">
        <v>258</v>
      </c>
      <c r="AA90" s="43" t="s">
        <v>197</v>
      </c>
      <c r="AB90" s="43" t="s">
        <v>201</v>
      </c>
      <c r="AC90" s="43" t="s">
        <v>161</v>
      </c>
      <c r="AD90" s="43" t="s">
        <v>126</v>
      </c>
      <c r="AE90" s="43">
        <f>+VLOOKUP(AD90,Tabla1[],2,0)</f>
        <v>2</v>
      </c>
      <c r="AF90" s="43" t="s">
        <v>126</v>
      </c>
      <c r="AG90" s="43">
        <f>+VLOOKUP(AF90,Tabla1[],2,0)</f>
        <v>2</v>
      </c>
      <c r="AH90" s="43" t="s">
        <v>127</v>
      </c>
      <c r="AI90" s="43">
        <f>VLOOKUP(AH90,Tabla1[],2,0)</f>
        <v>1</v>
      </c>
      <c r="AJ90" s="43">
        <f t="shared" si="0"/>
        <v>5</v>
      </c>
      <c r="AK90" s="43" t="str">
        <f t="shared" si="3"/>
        <v>MEDIO</v>
      </c>
      <c r="AL90" s="43" t="s">
        <v>842</v>
      </c>
      <c r="AM90" s="43" t="s">
        <v>197</v>
      </c>
      <c r="AN90" s="43" t="s">
        <v>149</v>
      </c>
      <c r="AO90" s="43" t="s">
        <v>150</v>
      </c>
      <c r="AP90" s="43" t="s">
        <v>842</v>
      </c>
      <c r="AQ90" s="45" t="s">
        <v>672</v>
      </c>
      <c r="AR90" s="45" t="s">
        <v>761</v>
      </c>
      <c r="AS90" s="46" t="s">
        <v>145</v>
      </c>
      <c r="AT90" s="46" t="s">
        <v>762</v>
      </c>
      <c r="AU90" s="131" t="s">
        <v>759</v>
      </c>
      <c r="AV90" s="132" t="s">
        <v>759</v>
      </c>
      <c r="AW90" s="133" t="s">
        <v>759</v>
      </c>
      <c r="AX90" s="45" t="s">
        <v>672</v>
      </c>
      <c r="AY90" s="45" t="s">
        <v>853</v>
      </c>
    </row>
    <row r="91" spans="1:51" s="29" customFormat="1" ht="56.25" customHeight="1">
      <c r="A91" s="128" t="s">
        <v>528</v>
      </c>
      <c r="B91" s="129" t="s">
        <v>529</v>
      </c>
      <c r="C91" s="129" t="s">
        <v>530</v>
      </c>
      <c r="D91" s="129" t="s">
        <v>213</v>
      </c>
      <c r="E91" s="128"/>
      <c r="F91" s="128"/>
      <c r="G91" s="128" t="s">
        <v>239</v>
      </c>
      <c r="H91" s="129" t="s">
        <v>620</v>
      </c>
      <c r="I91" s="128" t="s">
        <v>287</v>
      </c>
      <c r="J91" s="43" t="s">
        <v>182</v>
      </c>
      <c r="K91" s="43" t="s">
        <v>145</v>
      </c>
      <c r="L91" s="43" t="s">
        <v>145</v>
      </c>
      <c r="M91" s="43" t="s">
        <v>154</v>
      </c>
      <c r="N91" s="129" t="s">
        <v>633</v>
      </c>
      <c r="O91" s="129" t="s">
        <v>669</v>
      </c>
      <c r="P91" s="43" t="s">
        <v>678</v>
      </c>
      <c r="Q91" s="43" t="s">
        <v>716</v>
      </c>
      <c r="R91" s="43" t="s">
        <v>722</v>
      </c>
      <c r="S91" s="43" t="s">
        <v>733</v>
      </c>
      <c r="T91" s="43" t="s">
        <v>167</v>
      </c>
      <c r="U91" s="43" t="s">
        <v>145</v>
      </c>
      <c r="V91" s="43" t="s">
        <v>145</v>
      </c>
      <c r="W91" s="43" t="s">
        <v>158</v>
      </c>
      <c r="X91" s="43" t="s">
        <v>145</v>
      </c>
      <c r="Y91" s="43" t="s">
        <v>158</v>
      </c>
      <c r="Z91" s="43" t="s">
        <v>258</v>
      </c>
      <c r="AA91" s="43" t="s">
        <v>201</v>
      </c>
      <c r="AB91" s="43" t="s">
        <v>201</v>
      </c>
      <c r="AC91" s="43" t="s">
        <v>171</v>
      </c>
      <c r="AD91" s="43" t="s">
        <v>125</v>
      </c>
      <c r="AE91" s="43">
        <f>+VLOOKUP(AD91,Tabla1[],2,0)</f>
        <v>4</v>
      </c>
      <c r="AF91" s="43" t="s">
        <v>125</v>
      </c>
      <c r="AG91" s="43">
        <f>+VLOOKUP(AF91,Tabla1[],2,0)</f>
        <v>4</v>
      </c>
      <c r="AH91" s="43" t="s">
        <v>125</v>
      </c>
      <c r="AI91" s="43">
        <f>VLOOKUP(AH91,Tabla1[],2,0)</f>
        <v>4</v>
      </c>
      <c r="AJ91" s="43">
        <f t="shared" si="0"/>
        <v>12</v>
      </c>
      <c r="AK91" s="43" t="str">
        <f t="shared" si="3"/>
        <v>ALTO</v>
      </c>
      <c r="AL91" s="127" t="s">
        <v>763</v>
      </c>
      <c r="AM91" s="43" t="s">
        <v>197</v>
      </c>
      <c r="AN91" s="43" t="s">
        <v>149</v>
      </c>
      <c r="AO91" s="48"/>
      <c r="AP91" s="43" t="s">
        <v>764</v>
      </c>
      <c r="AQ91" s="45" t="s">
        <v>145</v>
      </c>
      <c r="AR91" s="45" t="s">
        <v>145</v>
      </c>
      <c r="AS91" s="46" t="s">
        <v>145</v>
      </c>
      <c r="AT91" s="46" t="s">
        <v>145</v>
      </c>
      <c r="AU91" s="131" t="s">
        <v>759</v>
      </c>
      <c r="AV91" s="132"/>
      <c r="AW91" s="133"/>
      <c r="AX91" s="45" t="s">
        <v>672</v>
      </c>
      <c r="AY91" s="45" t="s">
        <v>853</v>
      </c>
    </row>
    <row r="92" spans="1:51" s="29" customFormat="1" ht="56.25" customHeight="1">
      <c r="A92" s="128" t="s">
        <v>531</v>
      </c>
      <c r="B92" s="129" t="s">
        <v>532</v>
      </c>
      <c r="C92" s="129" t="s">
        <v>533</v>
      </c>
      <c r="D92" s="129" t="s">
        <v>213</v>
      </c>
      <c r="E92" s="128"/>
      <c r="F92" s="128" t="s">
        <v>239</v>
      </c>
      <c r="G92" s="128"/>
      <c r="H92" s="129" t="s">
        <v>621</v>
      </c>
      <c r="I92" s="128" t="s">
        <v>269</v>
      </c>
      <c r="J92" s="43" t="s">
        <v>182</v>
      </c>
      <c r="K92" s="43" t="s">
        <v>145</v>
      </c>
      <c r="L92" s="43" t="s">
        <v>145</v>
      </c>
      <c r="M92" s="43" t="s">
        <v>154</v>
      </c>
      <c r="N92" s="129" t="s">
        <v>634</v>
      </c>
      <c r="O92" s="129" t="s">
        <v>670</v>
      </c>
      <c r="P92" s="43" t="s">
        <v>705</v>
      </c>
      <c r="Q92" s="43" t="s">
        <v>717</v>
      </c>
      <c r="R92" s="43" t="s">
        <v>722</v>
      </c>
      <c r="S92" s="43" t="s">
        <v>738</v>
      </c>
      <c r="T92" s="43" t="s">
        <v>155</v>
      </c>
      <c r="U92" s="43" t="s">
        <v>145</v>
      </c>
      <c r="V92" s="43" t="s">
        <v>145</v>
      </c>
      <c r="W92" s="43" t="s">
        <v>158</v>
      </c>
      <c r="X92" s="43" t="s">
        <v>145</v>
      </c>
      <c r="Y92" s="43" t="s">
        <v>158</v>
      </c>
      <c r="Z92" s="43" t="s">
        <v>258</v>
      </c>
      <c r="AA92" s="43" t="s">
        <v>201</v>
      </c>
      <c r="AB92" s="43" t="s">
        <v>201</v>
      </c>
      <c r="AC92" s="43" t="s">
        <v>161</v>
      </c>
      <c r="AD92" s="43" t="s">
        <v>127</v>
      </c>
      <c r="AE92" s="43">
        <f>+VLOOKUP(AD92,Tabla1[],2,0)</f>
        <v>1</v>
      </c>
      <c r="AF92" s="43" t="s">
        <v>127</v>
      </c>
      <c r="AG92" s="43">
        <f>+VLOOKUP(AF92,Tabla1[],2,0)</f>
        <v>1</v>
      </c>
      <c r="AH92" s="43" t="s">
        <v>127</v>
      </c>
      <c r="AI92" s="43">
        <f>VLOOKUP(AH92,Tabla1[],2,0)</f>
        <v>1</v>
      </c>
      <c r="AJ92" s="43">
        <f t="shared" si="0"/>
        <v>3</v>
      </c>
      <c r="AK92" s="43" t="str">
        <f t="shared" si="3"/>
        <v>BAJO</v>
      </c>
      <c r="AL92" s="43" t="s">
        <v>847</v>
      </c>
      <c r="AM92" s="43" t="s">
        <v>197</v>
      </c>
      <c r="AN92" s="43" t="s">
        <v>162</v>
      </c>
      <c r="AO92" s="43" t="s">
        <v>150</v>
      </c>
      <c r="AP92" s="43" t="s">
        <v>847</v>
      </c>
      <c r="AQ92" s="45" t="s">
        <v>850</v>
      </c>
      <c r="AR92" s="45" t="s">
        <v>251</v>
      </c>
      <c r="AS92" s="46" t="s">
        <v>145</v>
      </c>
      <c r="AT92" s="46" t="s">
        <v>852</v>
      </c>
      <c r="AU92" s="131" t="s">
        <v>759</v>
      </c>
      <c r="AV92" s="132" t="s">
        <v>759</v>
      </c>
      <c r="AW92" s="133"/>
      <c r="AX92" s="45" t="s">
        <v>672</v>
      </c>
      <c r="AY92" s="45" t="s">
        <v>853</v>
      </c>
    </row>
    <row r="93" spans="1:51" s="29" customFormat="1" ht="56.25" customHeight="1">
      <c r="A93" s="128" t="s">
        <v>534</v>
      </c>
      <c r="B93" s="130" t="s">
        <v>535</v>
      </c>
      <c r="C93" s="130" t="s">
        <v>536</v>
      </c>
      <c r="D93" s="129" t="s">
        <v>213</v>
      </c>
      <c r="E93" s="128" t="s">
        <v>239</v>
      </c>
      <c r="F93" s="128" t="s">
        <v>239</v>
      </c>
      <c r="G93" s="128" t="s">
        <v>239</v>
      </c>
      <c r="H93" s="129" t="s">
        <v>622</v>
      </c>
      <c r="I93" s="128" t="s">
        <v>269</v>
      </c>
      <c r="J93" s="43" t="s">
        <v>182</v>
      </c>
      <c r="K93" s="43" t="s">
        <v>145</v>
      </c>
      <c r="L93" s="43" t="s">
        <v>145</v>
      </c>
      <c r="M93" s="43" t="s">
        <v>154</v>
      </c>
      <c r="N93" s="129" t="s">
        <v>633</v>
      </c>
      <c r="O93" s="129" t="s">
        <v>671</v>
      </c>
      <c r="P93" s="43" t="s">
        <v>703</v>
      </c>
      <c r="Q93" s="43" t="s">
        <v>717</v>
      </c>
      <c r="R93" s="43" t="s">
        <v>722</v>
      </c>
      <c r="S93" s="43" t="s">
        <v>738</v>
      </c>
      <c r="T93" s="43" t="s">
        <v>155</v>
      </c>
      <c r="U93" s="43" t="s">
        <v>145</v>
      </c>
      <c r="V93" s="43" t="s">
        <v>145</v>
      </c>
      <c r="W93" s="43" t="s">
        <v>158</v>
      </c>
      <c r="X93" s="43" t="s">
        <v>145</v>
      </c>
      <c r="Y93" s="43" t="s">
        <v>158</v>
      </c>
      <c r="Z93" s="43" t="s">
        <v>258</v>
      </c>
      <c r="AA93" s="43" t="s">
        <v>201</v>
      </c>
      <c r="AB93" s="43" t="s">
        <v>201</v>
      </c>
      <c r="AC93" s="43" t="s">
        <v>161</v>
      </c>
      <c r="AD93" s="43" t="s">
        <v>127</v>
      </c>
      <c r="AE93" s="43">
        <f>+VLOOKUP(AD93,Tabla1[],2,0)</f>
        <v>1</v>
      </c>
      <c r="AF93" s="43" t="s">
        <v>127</v>
      </c>
      <c r="AG93" s="43">
        <f>+VLOOKUP(AF93,Tabla1[],2,0)</f>
        <v>1</v>
      </c>
      <c r="AH93" s="43" t="s">
        <v>127</v>
      </c>
      <c r="AI93" s="43">
        <f>VLOOKUP(AH93,Tabla1[],2,0)</f>
        <v>1</v>
      </c>
      <c r="AJ93" s="43">
        <f t="shared" si="0"/>
        <v>3</v>
      </c>
      <c r="AK93" s="43" t="str">
        <f t="shared" si="3"/>
        <v>BAJO</v>
      </c>
      <c r="AL93" s="43" t="s">
        <v>847</v>
      </c>
      <c r="AM93" s="43" t="s">
        <v>197</v>
      </c>
      <c r="AN93" s="43" t="s">
        <v>162</v>
      </c>
      <c r="AO93" s="43" t="s">
        <v>181</v>
      </c>
      <c r="AP93" s="43" t="s">
        <v>847</v>
      </c>
      <c r="AQ93" s="45" t="s">
        <v>850</v>
      </c>
      <c r="AR93" s="45" t="s">
        <v>251</v>
      </c>
      <c r="AS93" s="46" t="s">
        <v>145</v>
      </c>
      <c r="AT93" s="46" t="s">
        <v>852</v>
      </c>
      <c r="AU93" s="131" t="s">
        <v>759</v>
      </c>
      <c r="AV93" s="132" t="s">
        <v>759</v>
      </c>
      <c r="AW93" s="133"/>
      <c r="AX93" s="45" t="s">
        <v>672</v>
      </c>
      <c r="AY93" s="45" t="s">
        <v>853</v>
      </c>
    </row>
    <row r="94" spans="1:51" s="29" customFormat="1" ht="56.25" customHeight="1">
      <c r="A94" s="128" t="s">
        <v>537</v>
      </c>
      <c r="B94" s="130" t="s">
        <v>538</v>
      </c>
      <c r="C94" s="130" t="s">
        <v>539</v>
      </c>
      <c r="D94" s="129" t="s">
        <v>213</v>
      </c>
      <c r="E94" s="128" t="s">
        <v>239</v>
      </c>
      <c r="F94" s="128"/>
      <c r="G94" s="128"/>
      <c r="H94" s="129" t="s">
        <v>623</v>
      </c>
      <c r="I94" s="128" t="s">
        <v>562</v>
      </c>
      <c r="J94" s="43" t="s">
        <v>182</v>
      </c>
      <c r="K94" s="43" t="s">
        <v>145</v>
      </c>
      <c r="L94" s="43" t="s">
        <v>145</v>
      </c>
      <c r="M94" s="43" t="s">
        <v>154</v>
      </c>
      <c r="N94" s="129" t="s">
        <v>633</v>
      </c>
      <c r="O94" s="129" t="s">
        <v>671</v>
      </c>
      <c r="P94" s="43" t="s">
        <v>704</v>
      </c>
      <c r="Q94" s="43" t="s">
        <v>717</v>
      </c>
      <c r="R94" s="43" t="s">
        <v>722</v>
      </c>
      <c r="S94" s="43" t="s">
        <v>741</v>
      </c>
      <c r="T94" s="43" t="s">
        <v>155</v>
      </c>
      <c r="U94" s="43" t="s">
        <v>177</v>
      </c>
      <c r="V94" s="43" t="s">
        <v>145</v>
      </c>
      <c r="W94" s="43" t="s">
        <v>158</v>
      </c>
      <c r="X94" s="43" t="s">
        <v>145</v>
      </c>
      <c r="Y94" s="43" t="s">
        <v>158</v>
      </c>
      <c r="Z94" s="43" t="s">
        <v>258</v>
      </c>
      <c r="AA94" s="43" t="s">
        <v>197</v>
      </c>
      <c r="AB94" s="43" t="s">
        <v>197</v>
      </c>
      <c r="AC94" s="43" t="s">
        <v>161</v>
      </c>
      <c r="AD94" s="43" t="s">
        <v>125</v>
      </c>
      <c r="AE94" s="43">
        <f>+VLOOKUP(AD94,Tabla1[],2,0)</f>
        <v>4</v>
      </c>
      <c r="AF94" s="43" t="s">
        <v>125</v>
      </c>
      <c r="AG94" s="43">
        <f>+VLOOKUP(AF94,Tabla1[],2,0)</f>
        <v>4</v>
      </c>
      <c r="AH94" s="43" t="s">
        <v>126</v>
      </c>
      <c r="AI94" s="43">
        <f>VLOOKUP(AH94,Tabla1[],2,0)</f>
        <v>2</v>
      </c>
      <c r="AJ94" s="43">
        <f t="shared" si="0"/>
        <v>10</v>
      </c>
      <c r="AK94" s="43" t="str">
        <f t="shared" si="3"/>
        <v>ALTO</v>
      </c>
      <c r="AL94" s="43" t="s">
        <v>847</v>
      </c>
      <c r="AM94" s="43" t="s">
        <v>197</v>
      </c>
      <c r="AN94" s="43" t="s">
        <v>149</v>
      </c>
      <c r="AO94" s="43" t="s">
        <v>181</v>
      </c>
      <c r="AP94" s="43" t="s">
        <v>847</v>
      </c>
      <c r="AQ94" s="45" t="s">
        <v>851</v>
      </c>
      <c r="AR94" s="45" t="s">
        <v>251</v>
      </c>
      <c r="AS94" s="46" t="s">
        <v>145</v>
      </c>
      <c r="AT94" s="46" t="s">
        <v>803</v>
      </c>
      <c r="AU94" s="131" t="s">
        <v>759</v>
      </c>
      <c r="AV94" s="132" t="s">
        <v>759</v>
      </c>
      <c r="AW94" s="133"/>
      <c r="AX94" s="45" t="s">
        <v>824</v>
      </c>
      <c r="AY94" s="45" t="s">
        <v>809</v>
      </c>
    </row>
    <row r="95" spans="1:51" s="29" customFormat="1" ht="56.25" customHeight="1">
      <c r="A95" s="128" t="s">
        <v>540</v>
      </c>
      <c r="B95" s="130" t="s">
        <v>541</v>
      </c>
      <c r="C95" s="130" t="s">
        <v>542</v>
      </c>
      <c r="D95" s="129" t="s">
        <v>213</v>
      </c>
      <c r="E95" s="128" t="s">
        <v>239</v>
      </c>
      <c r="F95" s="128"/>
      <c r="G95" s="128" t="s">
        <v>239</v>
      </c>
      <c r="H95" s="129" t="s">
        <v>624</v>
      </c>
      <c r="I95" s="128" t="s">
        <v>564</v>
      </c>
      <c r="J95" s="43" t="s">
        <v>182</v>
      </c>
      <c r="K95" s="43" t="s">
        <v>145</v>
      </c>
      <c r="L95" s="43" t="s">
        <v>145</v>
      </c>
      <c r="M95" s="43" t="s">
        <v>154</v>
      </c>
      <c r="N95" s="129" t="s">
        <v>633</v>
      </c>
      <c r="O95" s="129" t="s">
        <v>643</v>
      </c>
      <c r="P95" s="43" t="s">
        <v>704</v>
      </c>
      <c r="Q95" s="43" t="s">
        <v>717</v>
      </c>
      <c r="R95" s="43" t="s">
        <v>722</v>
      </c>
      <c r="S95" s="43" t="s">
        <v>742</v>
      </c>
      <c r="T95" s="43" t="s">
        <v>155</v>
      </c>
      <c r="U95" s="43" t="s">
        <v>156</v>
      </c>
      <c r="V95" s="43" t="s">
        <v>145</v>
      </c>
      <c r="W95" s="43" t="s">
        <v>158</v>
      </c>
      <c r="X95" s="43" t="s">
        <v>145</v>
      </c>
      <c r="Y95" s="43" t="s">
        <v>158</v>
      </c>
      <c r="Z95" s="43" t="s">
        <v>258</v>
      </c>
      <c r="AA95" s="43" t="s">
        <v>201</v>
      </c>
      <c r="AB95" s="43" t="s">
        <v>201</v>
      </c>
      <c r="AC95" s="43" t="s">
        <v>148</v>
      </c>
      <c r="AD95" s="43" t="s">
        <v>126</v>
      </c>
      <c r="AE95" s="43">
        <f>+VLOOKUP(AD95,Tabla1[],2,0)</f>
        <v>2</v>
      </c>
      <c r="AF95" s="43" t="s">
        <v>126</v>
      </c>
      <c r="AG95" s="43">
        <f>+VLOOKUP(AF95,Tabla1[],2,0)</f>
        <v>2</v>
      </c>
      <c r="AH95" s="43" t="s">
        <v>126</v>
      </c>
      <c r="AI95" s="43">
        <f>VLOOKUP(AH95,Tabla1[],2,0)</f>
        <v>2</v>
      </c>
      <c r="AJ95" s="43">
        <f t="shared" si="0"/>
        <v>6</v>
      </c>
      <c r="AK95" s="43" t="str">
        <f t="shared" si="3"/>
        <v>MEDIO</v>
      </c>
      <c r="AL95" s="43" t="s">
        <v>847</v>
      </c>
      <c r="AM95" s="43" t="s">
        <v>197</v>
      </c>
      <c r="AN95" s="43" t="s">
        <v>149</v>
      </c>
      <c r="AO95" s="43" t="s">
        <v>150</v>
      </c>
      <c r="AP95" s="43" t="s">
        <v>847</v>
      </c>
      <c r="AQ95" s="45" t="s">
        <v>851</v>
      </c>
      <c r="AR95" s="45" t="s">
        <v>251</v>
      </c>
      <c r="AS95" s="46" t="s">
        <v>145</v>
      </c>
      <c r="AT95" s="46" t="s">
        <v>803</v>
      </c>
      <c r="AU95" s="131" t="s">
        <v>759</v>
      </c>
      <c r="AV95" s="132" t="s">
        <v>759</v>
      </c>
      <c r="AW95" s="133"/>
      <c r="AX95" s="45" t="s">
        <v>824</v>
      </c>
      <c r="AY95" s="45" t="s">
        <v>809</v>
      </c>
    </row>
    <row r="96" spans="1:51" s="29" customFormat="1" ht="56.25" customHeight="1">
      <c r="A96" s="128" t="s">
        <v>543</v>
      </c>
      <c r="B96" s="130" t="s">
        <v>544</v>
      </c>
      <c r="C96" s="130" t="s">
        <v>545</v>
      </c>
      <c r="D96" s="129" t="s">
        <v>213</v>
      </c>
      <c r="E96" s="128" t="s">
        <v>239</v>
      </c>
      <c r="F96" s="128"/>
      <c r="G96" s="128"/>
      <c r="H96" s="129" t="s">
        <v>746</v>
      </c>
      <c r="I96" s="128" t="s">
        <v>560</v>
      </c>
      <c r="J96" s="43" t="s">
        <v>182</v>
      </c>
      <c r="K96" s="43" t="s">
        <v>145</v>
      </c>
      <c r="L96" s="43" t="s">
        <v>145</v>
      </c>
      <c r="M96" s="43" t="s">
        <v>154</v>
      </c>
      <c r="N96" s="129" t="s">
        <v>633</v>
      </c>
      <c r="O96" s="129" t="s">
        <v>669</v>
      </c>
      <c r="P96" s="43" t="s">
        <v>704</v>
      </c>
      <c r="Q96" s="43" t="s">
        <v>747</v>
      </c>
      <c r="R96" s="43" t="s">
        <v>722</v>
      </c>
      <c r="S96" s="43" t="s">
        <v>743</v>
      </c>
      <c r="T96" s="43" t="s">
        <v>155</v>
      </c>
      <c r="U96" s="43" t="s">
        <v>177</v>
      </c>
      <c r="V96" s="43" t="s">
        <v>145</v>
      </c>
      <c r="W96" s="43" t="s">
        <v>146</v>
      </c>
      <c r="X96" s="43" t="s">
        <v>145</v>
      </c>
      <c r="Y96" s="43" t="s">
        <v>158</v>
      </c>
      <c r="Z96" s="43" t="s">
        <v>258</v>
      </c>
      <c r="AA96" s="43" t="s">
        <v>201</v>
      </c>
      <c r="AB96" s="43" t="s">
        <v>201</v>
      </c>
      <c r="AC96" s="43" t="s">
        <v>161</v>
      </c>
      <c r="AD96" s="43" t="s">
        <v>127</v>
      </c>
      <c r="AE96" s="43">
        <f>+VLOOKUP(AD96,Tabla1[],2,0)</f>
        <v>1</v>
      </c>
      <c r="AF96" s="43" t="s">
        <v>127</v>
      </c>
      <c r="AG96" s="43">
        <f>+VLOOKUP(AF96,Tabla1[],2,0)</f>
        <v>1</v>
      </c>
      <c r="AH96" s="43" t="s">
        <v>127</v>
      </c>
      <c r="AI96" s="43">
        <f>VLOOKUP(AH96,Tabla1[],2,0)</f>
        <v>1</v>
      </c>
      <c r="AJ96" s="43">
        <f t="shared" si="0"/>
        <v>3</v>
      </c>
      <c r="AK96" s="43" t="str">
        <f t="shared" si="3"/>
        <v>BAJO</v>
      </c>
      <c r="AL96" s="43" t="s">
        <v>846</v>
      </c>
      <c r="AM96" s="43" t="s">
        <v>197</v>
      </c>
      <c r="AN96" s="43" t="s">
        <v>149</v>
      </c>
      <c r="AO96" s="43" t="s">
        <v>150</v>
      </c>
      <c r="AP96" s="43" t="s">
        <v>846</v>
      </c>
      <c r="AQ96" s="45" t="s">
        <v>851</v>
      </c>
      <c r="AR96" s="45" t="s">
        <v>251</v>
      </c>
      <c r="AS96" s="46" t="s">
        <v>145</v>
      </c>
      <c r="AT96" s="46" t="s">
        <v>803</v>
      </c>
      <c r="AU96" s="131" t="s">
        <v>759</v>
      </c>
      <c r="AV96" s="132" t="s">
        <v>759</v>
      </c>
      <c r="AW96" s="133"/>
      <c r="AX96" s="45" t="s">
        <v>824</v>
      </c>
      <c r="AY96" s="45" t="s">
        <v>809</v>
      </c>
    </row>
    <row r="97" spans="1:257" s="29" customFormat="1" ht="56.25" customHeight="1">
      <c r="A97" s="128" t="s">
        <v>546</v>
      </c>
      <c r="B97" s="130" t="s">
        <v>547</v>
      </c>
      <c r="C97" s="130" t="s">
        <v>548</v>
      </c>
      <c r="D97" s="129" t="s">
        <v>213</v>
      </c>
      <c r="E97" s="128" t="s">
        <v>239</v>
      </c>
      <c r="F97" s="128"/>
      <c r="G97" s="128" t="s">
        <v>239</v>
      </c>
      <c r="H97" s="129" t="s">
        <v>625</v>
      </c>
      <c r="I97" s="128" t="s">
        <v>564</v>
      </c>
      <c r="J97" s="43" t="s">
        <v>182</v>
      </c>
      <c r="K97" s="43" t="s">
        <v>145</v>
      </c>
      <c r="L97" s="43" t="s">
        <v>145</v>
      </c>
      <c r="M97" s="43" t="s">
        <v>154</v>
      </c>
      <c r="N97" s="129" t="s">
        <v>633</v>
      </c>
      <c r="O97" s="129" t="s">
        <v>669</v>
      </c>
      <c r="P97" s="43" t="s">
        <v>704</v>
      </c>
      <c r="Q97" s="43" t="s">
        <v>718</v>
      </c>
      <c r="R97" s="43" t="s">
        <v>722</v>
      </c>
      <c r="S97" s="43" t="s">
        <v>743</v>
      </c>
      <c r="T97" s="43" t="s">
        <v>167</v>
      </c>
      <c r="U97" s="43" t="s">
        <v>177</v>
      </c>
      <c r="V97" s="43" t="s">
        <v>203</v>
      </c>
      <c r="W97" s="43" t="s">
        <v>158</v>
      </c>
      <c r="X97" s="43" t="s">
        <v>145</v>
      </c>
      <c r="Y97" s="43" t="s">
        <v>158</v>
      </c>
      <c r="Z97" s="43" t="s">
        <v>258</v>
      </c>
      <c r="AA97" s="43" t="s">
        <v>197</v>
      </c>
      <c r="AB97" s="43" t="s">
        <v>201</v>
      </c>
      <c r="AC97" s="43" t="s">
        <v>171</v>
      </c>
      <c r="AD97" s="43" t="s">
        <v>126</v>
      </c>
      <c r="AE97" s="43">
        <f>+VLOOKUP(AD97,Tabla1[],2,0)</f>
        <v>2</v>
      </c>
      <c r="AF97" s="43" t="s">
        <v>125</v>
      </c>
      <c r="AG97" s="43">
        <f>+VLOOKUP(AF97,Tabla1[],2,0)</f>
        <v>4</v>
      </c>
      <c r="AH97" s="43" t="s">
        <v>125</v>
      </c>
      <c r="AI97" s="43">
        <f>VLOOKUP(AH97,Tabla1[],2,0)</f>
        <v>4</v>
      </c>
      <c r="AJ97" s="43">
        <f t="shared" si="0"/>
        <v>10</v>
      </c>
      <c r="AK97" s="43" t="str">
        <f t="shared" si="3"/>
        <v>ALTO</v>
      </c>
      <c r="AL97" s="43" t="s">
        <v>848</v>
      </c>
      <c r="AM97" s="43" t="s">
        <v>197</v>
      </c>
      <c r="AN97" s="43" t="s">
        <v>149</v>
      </c>
      <c r="AO97" s="43" t="s">
        <v>181</v>
      </c>
      <c r="AP97" s="43" t="s">
        <v>848</v>
      </c>
      <c r="AQ97" s="45" t="s">
        <v>851</v>
      </c>
      <c r="AR97" s="45" t="s">
        <v>251</v>
      </c>
      <c r="AS97" s="46" t="s">
        <v>145</v>
      </c>
      <c r="AT97" s="46" t="s">
        <v>803</v>
      </c>
      <c r="AU97" s="131" t="s">
        <v>759</v>
      </c>
      <c r="AV97" s="132" t="s">
        <v>759</v>
      </c>
      <c r="AW97" s="133"/>
      <c r="AX97" s="45" t="s">
        <v>824</v>
      </c>
      <c r="AY97" s="45" t="s">
        <v>809</v>
      </c>
    </row>
    <row r="98" spans="1:257" s="29" customFormat="1" ht="56.25" customHeight="1">
      <c r="A98" s="128" t="s">
        <v>549</v>
      </c>
      <c r="B98" s="130" t="s">
        <v>550</v>
      </c>
      <c r="C98" s="130" t="s">
        <v>551</v>
      </c>
      <c r="D98" s="129" t="s">
        <v>213</v>
      </c>
      <c r="E98" s="128" t="s">
        <v>239</v>
      </c>
      <c r="F98" s="128"/>
      <c r="G98" s="128" t="s">
        <v>239</v>
      </c>
      <c r="H98" s="129" t="s">
        <v>626</v>
      </c>
      <c r="I98" s="128" t="s">
        <v>564</v>
      </c>
      <c r="J98" s="43" t="s">
        <v>182</v>
      </c>
      <c r="K98" s="43" t="s">
        <v>145</v>
      </c>
      <c r="L98" s="43" t="s">
        <v>145</v>
      </c>
      <c r="M98" s="43" t="s">
        <v>154</v>
      </c>
      <c r="N98" s="129" t="s">
        <v>633</v>
      </c>
      <c r="O98" s="129" t="s">
        <v>669</v>
      </c>
      <c r="P98" s="43" t="s">
        <v>704</v>
      </c>
      <c r="Q98" s="43" t="s">
        <v>718</v>
      </c>
      <c r="R98" s="43" t="s">
        <v>722</v>
      </c>
      <c r="S98" s="43" t="s">
        <v>744</v>
      </c>
      <c r="T98" s="43" t="s">
        <v>167</v>
      </c>
      <c r="U98" s="43" t="s">
        <v>177</v>
      </c>
      <c r="V98" s="43" t="s">
        <v>203</v>
      </c>
      <c r="W98" s="43" t="s">
        <v>158</v>
      </c>
      <c r="X98" s="43" t="s">
        <v>145</v>
      </c>
      <c r="Y98" s="43" t="s">
        <v>158</v>
      </c>
      <c r="Z98" s="43" t="s">
        <v>258</v>
      </c>
      <c r="AA98" s="43" t="s">
        <v>201</v>
      </c>
      <c r="AB98" s="43" t="s">
        <v>201</v>
      </c>
      <c r="AC98" s="43" t="s">
        <v>171</v>
      </c>
      <c r="AD98" s="43" t="s">
        <v>126</v>
      </c>
      <c r="AE98" s="43">
        <f>+VLOOKUP(AD98,Tabla1[],2,0)</f>
        <v>2</v>
      </c>
      <c r="AF98" s="43" t="s">
        <v>125</v>
      </c>
      <c r="AG98" s="43">
        <f>+VLOOKUP(AF98,Tabla1[],2,0)</f>
        <v>4</v>
      </c>
      <c r="AH98" s="43" t="s">
        <v>125</v>
      </c>
      <c r="AI98" s="43">
        <f>VLOOKUP(AH98,Tabla1[],2,0)</f>
        <v>4</v>
      </c>
      <c r="AJ98" s="43">
        <f t="shared" si="0"/>
        <v>10</v>
      </c>
      <c r="AK98" s="43" t="str">
        <f t="shared" si="3"/>
        <v>ALTO</v>
      </c>
      <c r="AL98" s="43" t="s">
        <v>849</v>
      </c>
      <c r="AM98" s="43" t="s">
        <v>197</v>
      </c>
      <c r="AN98" s="43" t="s">
        <v>149</v>
      </c>
      <c r="AO98" s="43" t="s">
        <v>181</v>
      </c>
      <c r="AP98" s="43" t="s">
        <v>849</v>
      </c>
      <c r="AQ98" s="45" t="s">
        <v>851</v>
      </c>
      <c r="AR98" s="45" t="s">
        <v>251</v>
      </c>
      <c r="AS98" s="46" t="s">
        <v>145</v>
      </c>
      <c r="AT98" s="46" t="s">
        <v>803</v>
      </c>
      <c r="AU98" s="131" t="s">
        <v>759</v>
      </c>
      <c r="AV98" s="132" t="s">
        <v>759</v>
      </c>
      <c r="AW98" s="133"/>
      <c r="AX98" s="45" t="s">
        <v>824</v>
      </c>
      <c r="AY98" s="45" t="s">
        <v>809</v>
      </c>
    </row>
    <row r="99" spans="1:257" s="29" customFormat="1" ht="56.25" customHeight="1">
      <c r="A99" s="128" t="s">
        <v>552</v>
      </c>
      <c r="B99" s="130" t="s">
        <v>553</v>
      </c>
      <c r="C99" s="130" t="s">
        <v>554</v>
      </c>
      <c r="D99" s="129" t="s">
        <v>213</v>
      </c>
      <c r="E99" s="128"/>
      <c r="F99" s="128"/>
      <c r="G99" s="128" t="s">
        <v>239</v>
      </c>
      <c r="H99" s="129" t="s">
        <v>627</v>
      </c>
      <c r="I99" s="128" t="s">
        <v>564</v>
      </c>
      <c r="J99" s="43" t="s">
        <v>182</v>
      </c>
      <c r="K99" s="43" t="s">
        <v>145</v>
      </c>
      <c r="L99" s="43" t="s">
        <v>145</v>
      </c>
      <c r="M99" s="43" t="s">
        <v>154</v>
      </c>
      <c r="N99" s="129" t="s">
        <v>633</v>
      </c>
      <c r="O99" s="129" t="s">
        <v>669</v>
      </c>
      <c r="P99" s="43" t="s">
        <v>719</v>
      </c>
      <c r="Q99" s="43" t="s">
        <v>720</v>
      </c>
      <c r="R99" s="43" t="s">
        <v>722</v>
      </c>
      <c r="S99" s="43" t="s">
        <v>745</v>
      </c>
      <c r="T99" s="43" t="s">
        <v>167</v>
      </c>
      <c r="U99" s="43" t="s">
        <v>177</v>
      </c>
      <c r="V99" s="43" t="s">
        <v>203</v>
      </c>
      <c r="W99" s="43" t="s">
        <v>158</v>
      </c>
      <c r="X99" s="43" t="s">
        <v>145</v>
      </c>
      <c r="Y99" s="43" t="s">
        <v>158</v>
      </c>
      <c r="Z99" s="43" t="s">
        <v>258</v>
      </c>
      <c r="AA99" s="43" t="s">
        <v>201</v>
      </c>
      <c r="AB99" s="43" t="s">
        <v>201</v>
      </c>
      <c r="AC99" s="43" t="s">
        <v>171</v>
      </c>
      <c r="AD99" s="43" t="s">
        <v>126</v>
      </c>
      <c r="AE99" s="43">
        <f>+VLOOKUP(AD99,Tabla1[],2,0)</f>
        <v>2</v>
      </c>
      <c r="AF99" s="43" t="s">
        <v>125</v>
      </c>
      <c r="AG99" s="43">
        <f>+VLOOKUP(AF99,Tabla1[],2,0)</f>
        <v>4</v>
      </c>
      <c r="AH99" s="43" t="s">
        <v>125</v>
      </c>
      <c r="AI99" s="43">
        <f>VLOOKUP(AH99,Tabla1[],2,0)</f>
        <v>4</v>
      </c>
      <c r="AJ99" s="43">
        <f t="shared" si="0"/>
        <v>10</v>
      </c>
      <c r="AK99" s="43" t="str">
        <f t="shared" si="3"/>
        <v>ALTO</v>
      </c>
      <c r="AL99" s="43" t="s">
        <v>848</v>
      </c>
      <c r="AM99" s="43" t="s">
        <v>197</v>
      </c>
      <c r="AN99" s="43" t="s">
        <v>149</v>
      </c>
      <c r="AO99" s="43" t="s">
        <v>150</v>
      </c>
      <c r="AP99" s="43" t="s">
        <v>848</v>
      </c>
      <c r="AQ99" s="45" t="s">
        <v>851</v>
      </c>
      <c r="AR99" s="45" t="s">
        <v>251</v>
      </c>
      <c r="AS99" s="46" t="s">
        <v>145</v>
      </c>
      <c r="AT99" s="46" t="s">
        <v>803</v>
      </c>
      <c r="AU99" s="131" t="s">
        <v>759</v>
      </c>
      <c r="AV99" s="132" t="s">
        <v>759</v>
      </c>
      <c r="AW99" s="133"/>
      <c r="AX99" s="45" t="s">
        <v>824</v>
      </c>
      <c r="AY99" s="45" t="s">
        <v>809</v>
      </c>
    </row>
    <row r="100" spans="1:257" s="29" customFormat="1" ht="56.25" customHeight="1">
      <c r="A100" s="128" t="s">
        <v>555</v>
      </c>
      <c r="B100" s="129" t="s">
        <v>556</v>
      </c>
      <c r="C100" s="129" t="s">
        <v>557</v>
      </c>
      <c r="D100" s="129" t="s">
        <v>213</v>
      </c>
      <c r="E100" s="128" t="s">
        <v>239</v>
      </c>
      <c r="F100" s="128"/>
      <c r="G100" s="128" t="s">
        <v>239</v>
      </c>
      <c r="H100" s="129" t="s">
        <v>628</v>
      </c>
      <c r="I100" s="128" t="s">
        <v>564</v>
      </c>
      <c r="J100" s="43" t="s">
        <v>182</v>
      </c>
      <c r="K100" s="43" t="s">
        <v>145</v>
      </c>
      <c r="L100" s="43" t="s">
        <v>145</v>
      </c>
      <c r="M100" s="43" t="s">
        <v>154</v>
      </c>
      <c r="N100" s="129" t="s">
        <v>633</v>
      </c>
      <c r="O100" s="129" t="s">
        <v>669</v>
      </c>
      <c r="P100" s="43" t="s">
        <v>704</v>
      </c>
      <c r="Q100" s="43" t="s">
        <v>718</v>
      </c>
      <c r="R100" s="43" t="s">
        <v>722</v>
      </c>
      <c r="S100" s="43" t="s">
        <v>744</v>
      </c>
      <c r="T100" s="43" t="s">
        <v>155</v>
      </c>
      <c r="U100" s="43" t="s">
        <v>145</v>
      </c>
      <c r="V100" s="43" t="s">
        <v>145</v>
      </c>
      <c r="W100" s="43" t="s">
        <v>158</v>
      </c>
      <c r="X100" s="43" t="s">
        <v>145</v>
      </c>
      <c r="Y100" s="43" t="s">
        <v>158</v>
      </c>
      <c r="Z100" s="43" t="s">
        <v>258</v>
      </c>
      <c r="AA100" s="43" t="s">
        <v>197</v>
      </c>
      <c r="AB100" s="43" t="s">
        <v>201</v>
      </c>
      <c r="AC100" s="43" t="s">
        <v>161</v>
      </c>
      <c r="AD100" s="43" t="s">
        <v>126</v>
      </c>
      <c r="AE100" s="43">
        <f>+VLOOKUP(AD100,Tabla1[],2,0)</f>
        <v>2</v>
      </c>
      <c r="AF100" s="43" t="s">
        <v>125</v>
      </c>
      <c r="AG100" s="43">
        <f>+VLOOKUP(AF100,Tabla1[],2,0)</f>
        <v>4</v>
      </c>
      <c r="AH100" s="43" t="s">
        <v>126</v>
      </c>
      <c r="AI100" s="43">
        <f>VLOOKUP(AH100,Tabla1[],2,0)</f>
        <v>2</v>
      </c>
      <c r="AJ100" s="43">
        <f t="shared" si="0"/>
        <v>8</v>
      </c>
      <c r="AK100" s="43" t="str">
        <f t="shared" si="3"/>
        <v>MEDIO</v>
      </c>
      <c r="AL100" s="43" t="s">
        <v>847</v>
      </c>
      <c r="AM100" s="43" t="s">
        <v>197</v>
      </c>
      <c r="AN100" s="43" t="s">
        <v>149</v>
      </c>
      <c r="AO100" s="43" t="s">
        <v>150</v>
      </c>
      <c r="AP100" s="43" t="s">
        <v>847</v>
      </c>
      <c r="AQ100" s="45" t="s">
        <v>851</v>
      </c>
      <c r="AR100" s="45" t="s">
        <v>251</v>
      </c>
      <c r="AS100" s="46" t="s">
        <v>145</v>
      </c>
      <c r="AT100" s="46" t="s">
        <v>803</v>
      </c>
      <c r="AU100" s="131" t="s">
        <v>759</v>
      </c>
      <c r="AV100" s="132" t="s">
        <v>759</v>
      </c>
      <c r="AW100" s="133"/>
      <c r="AX100" s="45" t="s">
        <v>824</v>
      </c>
      <c r="AY100" s="45" t="s">
        <v>809</v>
      </c>
    </row>
    <row r="102" spans="1:257" s="20" customFormat="1" ht="11.25" customHeight="1" thickBot="1">
      <c r="A102" s="125"/>
      <c r="B102" s="126"/>
      <c r="C102" s="126"/>
      <c r="D102" s="126"/>
      <c r="E102" s="126"/>
      <c r="F102" s="126"/>
      <c r="G102" s="126"/>
      <c r="H102" s="126"/>
      <c r="I102" s="126"/>
      <c r="J102" s="126"/>
      <c r="K102" s="126"/>
      <c r="L102" s="126"/>
      <c r="M102" s="126"/>
      <c r="N102" s="126"/>
      <c r="O102" s="126"/>
      <c r="P102" s="126"/>
      <c r="Q102" s="126"/>
      <c r="R102" s="126"/>
      <c r="S102" s="126"/>
      <c r="T102" s="126"/>
      <c r="U102" s="126"/>
      <c r="V102" s="126"/>
      <c r="W102" s="126"/>
      <c r="X102" s="126"/>
      <c r="Y102" s="126"/>
      <c r="Z102" s="126"/>
      <c r="AA102" s="126"/>
      <c r="AB102" s="126"/>
      <c r="AC102" s="126"/>
      <c r="AD102" s="126"/>
      <c r="AE102" s="126"/>
      <c r="AF102" s="126"/>
      <c r="AG102" s="126"/>
      <c r="AH102" s="126"/>
      <c r="AI102" s="27"/>
      <c r="AJ102" s="27"/>
      <c r="FU102" s="21"/>
      <c r="FV102" s="21"/>
      <c r="FW102" s="21"/>
      <c r="FX102" s="21"/>
      <c r="FY102" s="21"/>
      <c r="FZ102" s="21"/>
      <c r="GA102" s="21"/>
      <c r="GB102" s="21"/>
      <c r="GC102" s="21"/>
      <c r="GD102" s="21"/>
      <c r="GE102" s="21"/>
      <c r="GF102" s="21"/>
      <c r="GG102" s="21"/>
      <c r="GH102" s="21"/>
      <c r="GI102" s="21"/>
      <c r="GJ102" s="21"/>
      <c r="GK102" s="21"/>
      <c r="GL102" s="21"/>
      <c r="GM102" s="21"/>
      <c r="GN102" s="21"/>
      <c r="GO102" s="21"/>
      <c r="GP102" s="21"/>
      <c r="GQ102" s="21"/>
      <c r="GR102" s="21"/>
      <c r="GS102" s="21"/>
      <c r="GT102" s="21"/>
      <c r="GU102" s="21"/>
      <c r="GV102" s="21"/>
      <c r="GW102" s="21"/>
      <c r="GX102" s="21"/>
      <c r="GY102" s="21"/>
      <c r="GZ102" s="21"/>
      <c r="HA102" s="21"/>
      <c r="HB102" s="21"/>
      <c r="HC102" s="21"/>
      <c r="HD102" s="21"/>
      <c r="HE102" s="21"/>
      <c r="HF102" s="21"/>
      <c r="HG102" s="21"/>
      <c r="HH102" s="21"/>
      <c r="HI102" s="21"/>
      <c r="HJ102" s="21"/>
      <c r="HK102" s="21"/>
      <c r="HL102" s="21"/>
      <c r="HM102" s="21"/>
      <c r="HN102" s="21"/>
      <c r="HO102" s="21"/>
      <c r="HP102" s="21"/>
      <c r="HQ102" s="21"/>
      <c r="HR102" s="21"/>
      <c r="HS102" s="21"/>
      <c r="HT102" s="21"/>
      <c r="HU102" s="21"/>
      <c r="HV102" s="21"/>
      <c r="HW102" s="21"/>
      <c r="HX102" s="21"/>
      <c r="HY102" s="21"/>
      <c r="HZ102" s="21"/>
      <c r="IA102" s="21"/>
      <c r="IB102" s="21"/>
      <c r="IC102" s="21"/>
      <c r="ID102" s="21"/>
      <c r="IE102" s="21"/>
      <c r="IF102" s="21"/>
      <c r="IG102" s="21"/>
      <c r="IH102" s="21"/>
      <c r="II102" s="21"/>
      <c r="IJ102" s="21"/>
      <c r="IK102" s="21"/>
      <c r="IL102" s="21"/>
      <c r="IM102" s="21"/>
      <c r="IN102" s="21"/>
      <c r="IO102" s="21"/>
      <c r="IP102" s="21"/>
      <c r="IQ102" s="21"/>
      <c r="IR102" s="21"/>
      <c r="IS102" s="21"/>
      <c r="IT102" s="21"/>
      <c r="IU102" s="21"/>
      <c r="IV102" s="21"/>
      <c r="IW102" s="21"/>
    </row>
    <row r="103" spans="1:257" customFormat="1" ht="29.25" customHeight="1">
      <c r="A103" s="100" t="s">
        <v>92</v>
      </c>
      <c r="B103" s="101"/>
      <c r="C103" s="102" t="s">
        <v>857</v>
      </c>
      <c r="D103" s="102"/>
      <c r="E103" s="102"/>
      <c r="F103" s="102"/>
      <c r="G103" s="103" t="s">
        <v>98</v>
      </c>
      <c r="H103" s="104"/>
      <c r="I103" s="104"/>
      <c r="J103" s="105" t="s">
        <v>672</v>
      </c>
      <c r="K103" s="106"/>
      <c r="L103" s="107"/>
      <c r="M103" s="108"/>
      <c r="N103" s="108"/>
      <c r="O103" s="108"/>
      <c r="P103" s="108"/>
      <c r="Q103" s="108"/>
      <c r="R103" s="108"/>
      <c r="S103" s="84"/>
      <c r="T103" s="84"/>
      <c r="U103" s="84"/>
      <c r="V103" s="84"/>
      <c r="W103" s="84"/>
      <c r="X103" s="84"/>
      <c r="Y103" s="84"/>
      <c r="Z103" s="84"/>
      <c r="AA103" s="84"/>
      <c r="AB103" s="84"/>
      <c r="AC103" s="84"/>
      <c r="AD103" s="84"/>
      <c r="AE103" s="84"/>
      <c r="AF103" s="84"/>
      <c r="AG103" s="84"/>
      <c r="AH103" s="84"/>
      <c r="AI103" s="23"/>
      <c r="AJ103" s="23"/>
      <c r="AK103" s="19"/>
      <c r="AL103" s="19"/>
      <c r="AM103" s="19"/>
      <c r="AN103" s="19"/>
      <c r="AO103" s="19"/>
      <c r="AP103" s="19"/>
      <c r="AQ103" s="19"/>
      <c r="AR103" s="19"/>
      <c r="AS103" s="19"/>
      <c r="AT103" s="19"/>
      <c r="AU103" s="19"/>
      <c r="AV103" s="19"/>
      <c r="AW103" s="19"/>
      <c r="AX103" s="19"/>
      <c r="AY103" s="19"/>
      <c r="AZ103" s="19"/>
      <c r="BA103" s="19"/>
      <c r="BB103" s="19"/>
      <c r="BC103" s="19"/>
      <c r="BD103" s="19"/>
      <c r="BE103" s="19"/>
      <c r="BF103" s="19"/>
      <c r="BG103" s="19"/>
      <c r="BH103" s="19"/>
      <c r="BI103" s="19"/>
      <c r="BJ103" s="19"/>
      <c r="BK103" s="19"/>
      <c r="BL103" s="19"/>
      <c r="BM103" s="19"/>
      <c r="BN103" s="19"/>
      <c r="BO103" s="19"/>
      <c r="BP103" s="19"/>
      <c r="BQ103" s="19"/>
      <c r="BR103" s="19"/>
      <c r="BS103" s="19"/>
      <c r="BT103" s="19"/>
      <c r="BU103" s="19"/>
      <c r="BV103" s="19"/>
      <c r="BW103" s="19"/>
      <c r="BX103" s="19"/>
      <c r="BY103" s="19"/>
      <c r="BZ103" s="19"/>
      <c r="CA103" s="19"/>
      <c r="CB103" s="19"/>
      <c r="CC103" s="19"/>
      <c r="CD103" s="19"/>
      <c r="CE103" s="19"/>
      <c r="CF103" s="19"/>
      <c r="CG103" s="19"/>
      <c r="CH103" s="19"/>
      <c r="CI103" s="19"/>
      <c r="CJ103" s="19"/>
      <c r="CK103" s="19"/>
      <c r="CL103" s="19"/>
      <c r="CM103" s="19"/>
      <c r="CN103" s="19"/>
      <c r="CO103" s="19"/>
      <c r="CP103" s="19"/>
      <c r="CQ103" s="19"/>
      <c r="CR103" s="19"/>
      <c r="CS103" s="19"/>
      <c r="CT103" s="19"/>
      <c r="CU103" s="19"/>
      <c r="CV103" s="19"/>
      <c r="CW103" s="19"/>
      <c r="CX103" s="19"/>
      <c r="CY103" s="19"/>
      <c r="CZ103" s="19"/>
      <c r="DA103" s="19"/>
      <c r="DB103" s="19"/>
      <c r="DC103" s="19"/>
      <c r="DD103" s="19"/>
      <c r="DE103" s="19"/>
      <c r="DF103" s="19"/>
      <c r="DG103" s="19"/>
      <c r="DH103" s="19"/>
      <c r="DI103" s="19"/>
      <c r="DJ103" s="19"/>
      <c r="DK103" s="19"/>
      <c r="DL103" s="19"/>
      <c r="DM103" s="19"/>
      <c r="DN103" s="19"/>
      <c r="DO103" s="19"/>
      <c r="DP103" s="19"/>
      <c r="DQ103" s="19"/>
      <c r="DR103" s="19"/>
      <c r="DS103" s="19"/>
      <c r="DT103" s="19"/>
      <c r="DU103" s="19"/>
      <c r="DV103" s="19"/>
      <c r="DW103" s="19"/>
      <c r="DX103" s="19"/>
      <c r="DY103" s="19"/>
      <c r="DZ103" s="19"/>
      <c r="EA103" s="19"/>
      <c r="EB103" s="19"/>
      <c r="EC103" s="19"/>
      <c r="ED103" s="19"/>
      <c r="EE103" s="19"/>
      <c r="EF103" s="19"/>
      <c r="EG103" s="19"/>
      <c r="EH103" s="19"/>
      <c r="EI103" s="19"/>
      <c r="EJ103" s="19"/>
      <c r="EK103" s="19"/>
      <c r="EL103" s="19"/>
      <c r="EM103" s="19"/>
      <c r="EN103" s="19"/>
      <c r="EO103" s="19"/>
      <c r="EP103" s="19"/>
      <c r="EQ103" s="19"/>
      <c r="ER103" s="19"/>
      <c r="ES103" s="19"/>
      <c r="ET103" s="19"/>
      <c r="EU103" s="19"/>
      <c r="EV103" s="19"/>
      <c r="EW103" s="19"/>
      <c r="EX103" s="19"/>
      <c r="EY103" s="19"/>
      <c r="EZ103" s="19"/>
      <c r="FA103" s="19"/>
      <c r="FB103" s="19"/>
      <c r="FC103" s="19"/>
      <c r="FD103" s="19"/>
      <c r="FE103" s="19"/>
      <c r="FF103" s="19"/>
      <c r="FG103" s="19"/>
      <c r="FH103" s="19"/>
      <c r="FI103" s="19"/>
      <c r="FJ103" s="19"/>
      <c r="FK103" s="19"/>
      <c r="FL103" s="19"/>
      <c r="FM103" s="19"/>
      <c r="FN103" s="19"/>
      <c r="FO103" s="19"/>
      <c r="FP103" s="19"/>
      <c r="FQ103" s="19"/>
      <c r="FR103" s="19"/>
      <c r="FS103" s="19"/>
      <c r="FT103" s="19"/>
    </row>
    <row r="104" spans="1:257" customFormat="1" ht="29.25" customHeight="1">
      <c r="A104" s="85" t="s">
        <v>94</v>
      </c>
      <c r="B104" s="86"/>
      <c r="C104" s="87" t="s">
        <v>856</v>
      </c>
      <c r="D104" s="87"/>
      <c r="E104" s="87"/>
      <c r="F104" s="87"/>
      <c r="G104" s="88" t="s">
        <v>100</v>
      </c>
      <c r="H104" s="89"/>
      <c r="I104" s="89"/>
      <c r="J104" s="90" t="s">
        <v>673</v>
      </c>
      <c r="K104" s="91"/>
      <c r="L104" s="107"/>
      <c r="M104" s="108"/>
      <c r="N104" s="108"/>
      <c r="O104" s="108"/>
      <c r="P104" s="108"/>
      <c r="Q104" s="108"/>
      <c r="R104" s="108"/>
      <c r="S104" s="84"/>
      <c r="T104" s="84"/>
      <c r="U104" s="84"/>
      <c r="V104" s="84"/>
      <c r="W104" s="84"/>
      <c r="X104" s="84"/>
      <c r="Y104" s="84"/>
      <c r="Z104" s="84"/>
      <c r="AA104" s="84"/>
      <c r="AB104" s="84"/>
      <c r="AC104" s="84"/>
      <c r="AD104" s="84"/>
      <c r="AE104" s="84"/>
      <c r="AF104" s="84"/>
      <c r="AG104" s="84"/>
      <c r="AH104" s="84"/>
      <c r="AI104" s="23"/>
      <c r="AJ104" s="23"/>
      <c r="AK104" s="19"/>
      <c r="AL104" s="19"/>
      <c r="AM104" s="19"/>
      <c r="AN104" s="19"/>
      <c r="AO104" s="19"/>
      <c r="AP104" s="19"/>
      <c r="AQ104" s="19"/>
      <c r="AR104" s="19"/>
      <c r="AS104" s="19"/>
      <c r="AT104" s="19"/>
      <c r="AU104" s="19"/>
      <c r="AV104" s="19"/>
      <c r="AW104" s="19"/>
      <c r="AX104" s="19"/>
      <c r="AY104" s="19"/>
      <c r="AZ104" s="19"/>
      <c r="BA104" s="19"/>
      <c r="BB104" s="19"/>
      <c r="BC104" s="19"/>
      <c r="BD104" s="19"/>
      <c r="BE104" s="19"/>
      <c r="BF104" s="19"/>
      <c r="BG104" s="19"/>
      <c r="BH104" s="19"/>
      <c r="BI104" s="19"/>
      <c r="BJ104" s="19"/>
      <c r="BK104" s="19"/>
      <c r="BL104" s="19"/>
      <c r="BM104" s="19"/>
      <c r="BN104" s="19"/>
      <c r="BO104" s="19"/>
      <c r="BP104" s="19"/>
      <c r="BQ104" s="19"/>
      <c r="BR104" s="19"/>
      <c r="BS104" s="19"/>
      <c r="BT104" s="19"/>
      <c r="BU104" s="19"/>
      <c r="BV104" s="19"/>
      <c r="BW104" s="19"/>
      <c r="BX104" s="19"/>
      <c r="BY104" s="19"/>
      <c r="BZ104" s="19"/>
      <c r="CA104" s="19"/>
      <c r="CB104" s="19"/>
      <c r="CC104" s="19"/>
      <c r="CD104" s="19"/>
      <c r="CE104" s="19"/>
      <c r="CF104" s="19"/>
      <c r="CG104" s="19"/>
      <c r="CH104" s="19"/>
      <c r="CI104" s="19"/>
      <c r="CJ104" s="19"/>
      <c r="CK104" s="19"/>
      <c r="CL104" s="19"/>
      <c r="CM104" s="19"/>
      <c r="CN104" s="19"/>
      <c r="CO104" s="19"/>
      <c r="CP104" s="19"/>
      <c r="CQ104" s="19"/>
      <c r="CR104" s="19"/>
      <c r="CS104" s="19"/>
      <c r="CT104" s="19"/>
      <c r="CU104" s="19"/>
      <c r="CV104" s="19"/>
      <c r="CW104" s="19"/>
      <c r="CX104" s="19"/>
      <c r="CY104" s="19"/>
      <c r="CZ104" s="19"/>
      <c r="DA104" s="19"/>
      <c r="DB104" s="19"/>
      <c r="DC104" s="19"/>
      <c r="DD104" s="19"/>
      <c r="DE104" s="19"/>
      <c r="DF104" s="19"/>
      <c r="DG104" s="19"/>
      <c r="DH104" s="19"/>
      <c r="DI104" s="19"/>
      <c r="DJ104" s="19"/>
      <c r="DK104" s="19"/>
      <c r="DL104" s="19"/>
      <c r="DM104" s="19"/>
      <c r="DN104" s="19"/>
      <c r="DO104" s="19"/>
      <c r="DP104" s="19"/>
      <c r="DQ104" s="19"/>
      <c r="DR104" s="19"/>
      <c r="DS104" s="19"/>
      <c r="DT104" s="19"/>
      <c r="DU104" s="19"/>
      <c r="DV104" s="19"/>
      <c r="DW104" s="19"/>
      <c r="DX104" s="19"/>
      <c r="DY104" s="19"/>
      <c r="DZ104" s="19"/>
      <c r="EA104" s="19"/>
      <c r="EB104" s="19"/>
      <c r="EC104" s="19"/>
      <c r="ED104" s="19"/>
      <c r="EE104" s="19"/>
      <c r="EF104" s="19"/>
      <c r="EG104" s="19"/>
      <c r="EH104" s="19"/>
      <c r="EI104" s="19"/>
      <c r="EJ104" s="19"/>
      <c r="EK104" s="19"/>
      <c r="EL104" s="19"/>
      <c r="EM104" s="19"/>
      <c r="EN104" s="19"/>
      <c r="EO104" s="19"/>
      <c r="EP104" s="19"/>
      <c r="EQ104" s="19"/>
      <c r="ER104" s="19"/>
      <c r="ES104" s="19"/>
      <c r="ET104" s="19"/>
      <c r="EU104" s="19"/>
      <c r="EV104" s="19"/>
      <c r="EW104" s="19"/>
      <c r="EX104" s="19"/>
      <c r="EY104" s="19"/>
      <c r="EZ104" s="19"/>
      <c r="FA104" s="19"/>
      <c r="FB104" s="19"/>
      <c r="FC104" s="19"/>
      <c r="FD104" s="19"/>
      <c r="FE104" s="19"/>
      <c r="FF104" s="19"/>
      <c r="FG104" s="19"/>
      <c r="FH104" s="19"/>
      <c r="FI104" s="19"/>
      <c r="FJ104" s="19"/>
      <c r="FK104" s="19"/>
      <c r="FL104" s="19"/>
      <c r="FM104" s="19"/>
      <c r="FN104" s="19"/>
      <c r="FO104" s="19"/>
      <c r="FP104" s="19"/>
      <c r="FQ104" s="19"/>
      <c r="FR104" s="19"/>
      <c r="FS104" s="19"/>
      <c r="FT104" s="19"/>
    </row>
    <row r="105" spans="1:257" customFormat="1" ht="29.25" customHeight="1" thickBot="1">
      <c r="A105" s="92" t="s">
        <v>96</v>
      </c>
      <c r="B105" s="93"/>
      <c r="C105" s="94">
        <v>44694</v>
      </c>
      <c r="D105" s="95"/>
      <c r="E105" s="95"/>
      <c r="F105" s="96"/>
      <c r="G105" s="97" t="s">
        <v>96</v>
      </c>
      <c r="H105" s="98"/>
      <c r="I105" s="98"/>
      <c r="J105" s="95">
        <v>44698</v>
      </c>
      <c r="K105" s="99"/>
      <c r="L105" s="107"/>
      <c r="M105" s="108"/>
      <c r="N105" s="108"/>
      <c r="O105" s="108"/>
      <c r="P105" s="108"/>
      <c r="Q105" s="108"/>
      <c r="R105" s="108"/>
      <c r="S105" s="84"/>
      <c r="T105" s="84"/>
      <c r="U105" s="84"/>
      <c r="V105" s="84"/>
      <c r="W105" s="84"/>
      <c r="X105" s="84"/>
      <c r="Y105" s="84"/>
      <c r="Z105" s="84"/>
      <c r="AA105" s="84"/>
      <c r="AB105" s="84"/>
      <c r="AC105" s="84"/>
      <c r="AD105" s="84"/>
      <c r="AE105" s="84"/>
      <c r="AF105" s="84"/>
      <c r="AG105" s="84"/>
      <c r="AH105" s="84"/>
      <c r="AI105" s="23"/>
      <c r="AJ105" s="23"/>
      <c r="AK105" s="19"/>
      <c r="AL105" s="19"/>
      <c r="AM105" s="19"/>
      <c r="AN105" s="19"/>
      <c r="AO105" s="19"/>
      <c r="AP105" s="19"/>
      <c r="AQ105" s="19"/>
      <c r="AR105" s="19"/>
      <c r="AS105" s="19"/>
      <c r="AT105" s="19"/>
      <c r="AU105" s="19"/>
      <c r="AV105" s="19"/>
      <c r="AW105" s="19"/>
      <c r="AX105" s="19"/>
      <c r="AY105" s="19"/>
      <c r="AZ105" s="19"/>
      <c r="BA105" s="19"/>
      <c r="BB105" s="19"/>
      <c r="BC105" s="19"/>
      <c r="BD105" s="19"/>
      <c r="BE105" s="19"/>
      <c r="BF105" s="19"/>
      <c r="BG105" s="19"/>
      <c r="BH105" s="19"/>
      <c r="BI105" s="19"/>
      <c r="BJ105" s="19"/>
      <c r="BK105" s="19"/>
      <c r="BL105" s="19"/>
      <c r="BM105" s="19"/>
      <c r="BN105" s="19"/>
      <c r="BO105" s="19"/>
      <c r="BP105" s="19"/>
      <c r="BQ105" s="19"/>
      <c r="BR105" s="19"/>
      <c r="BS105" s="19"/>
      <c r="BT105" s="19"/>
      <c r="BU105" s="19"/>
      <c r="BV105" s="19"/>
      <c r="BW105" s="19"/>
      <c r="BX105" s="19"/>
      <c r="BY105" s="19"/>
      <c r="BZ105" s="19"/>
      <c r="CA105" s="19"/>
      <c r="CB105" s="19"/>
      <c r="CC105" s="19"/>
      <c r="CD105" s="19"/>
      <c r="CE105" s="19"/>
      <c r="CF105" s="19"/>
      <c r="CG105" s="19"/>
      <c r="CH105" s="19"/>
      <c r="CI105" s="19"/>
      <c r="CJ105" s="19"/>
      <c r="CK105" s="19"/>
      <c r="CL105" s="19"/>
      <c r="CM105" s="19"/>
      <c r="CN105" s="19"/>
      <c r="CO105" s="19"/>
      <c r="CP105" s="19"/>
      <c r="CQ105" s="19"/>
      <c r="CR105" s="19"/>
      <c r="CS105" s="19"/>
      <c r="CT105" s="19"/>
      <c r="CU105" s="19"/>
      <c r="CV105" s="19"/>
      <c r="CW105" s="19"/>
      <c r="CX105" s="19"/>
      <c r="CY105" s="19"/>
      <c r="CZ105" s="19"/>
      <c r="DA105" s="19"/>
      <c r="DB105" s="19"/>
      <c r="DC105" s="19"/>
      <c r="DD105" s="19"/>
      <c r="DE105" s="19"/>
      <c r="DF105" s="19"/>
      <c r="DG105" s="19"/>
      <c r="DH105" s="19"/>
      <c r="DI105" s="19"/>
      <c r="DJ105" s="19"/>
      <c r="DK105" s="19"/>
      <c r="DL105" s="19"/>
      <c r="DM105" s="19"/>
      <c r="DN105" s="19"/>
      <c r="DO105" s="19"/>
      <c r="DP105" s="19"/>
      <c r="DQ105" s="19"/>
      <c r="DR105" s="19"/>
      <c r="DS105" s="19"/>
      <c r="DT105" s="19"/>
      <c r="DU105" s="19"/>
      <c r="DV105" s="19"/>
      <c r="DW105" s="19"/>
      <c r="DX105" s="19"/>
      <c r="DY105" s="19"/>
      <c r="DZ105" s="19"/>
      <c r="EA105" s="19"/>
      <c r="EB105" s="19"/>
      <c r="EC105" s="19"/>
      <c r="ED105" s="19"/>
      <c r="EE105" s="19"/>
      <c r="EF105" s="19"/>
      <c r="EG105" s="19"/>
      <c r="EH105" s="19"/>
      <c r="EI105" s="19"/>
      <c r="EJ105" s="19"/>
      <c r="EK105" s="19"/>
      <c r="EL105" s="19"/>
      <c r="EM105" s="19"/>
      <c r="EN105" s="19"/>
      <c r="EO105" s="19"/>
      <c r="EP105" s="19"/>
      <c r="EQ105" s="19"/>
      <c r="ER105" s="19"/>
      <c r="ES105" s="19"/>
      <c r="ET105" s="19"/>
      <c r="EU105" s="19"/>
      <c r="EV105" s="19"/>
      <c r="EW105" s="19"/>
      <c r="EX105" s="19"/>
      <c r="EY105" s="19"/>
      <c r="EZ105" s="19"/>
      <c r="FA105" s="19"/>
      <c r="FB105" s="19"/>
      <c r="FC105" s="19"/>
      <c r="FD105" s="19"/>
      <c r="FE105" s="19"/>
      <c r="FF105" s="19"/>
      <c r="FG105" s="19"/>
      <c r="FH105" s="19"/>
      <c r="FI105" s="19"/>
      <c r="FJ105" s="19"/>
      <c r="FK105" s="19"/>
      <c r="FL105" s="19"/>
      <c r="FM105" s="19"/>
      <c r="FN105" s="19"/>
      <c r="FO105" s="19"/>
      <c r="FP105" s="19"/>
      <c r="FQ105" s="19"/>
      <c r="FR105" s="19"/>
      <c r="FS105" s="19"/>
      <c r="FT105" s="19"/>
    </row>
    <row r="106" spans="1:257" customFormat="1" ht="26.25" customHeight="1">
      <c r="A106" s="19"/>
      <c r="B106" s="19"/>
      <c r="C106" s="19"/>
      <c r="D106" s="19"/>
      <c r="E106" s="19"/>
      <c r="F106" s="19"/>
      <c r="G106" s="19"/>
      <c r="H106" s="22"/>
      <c r="I106" s="22"/>
      <c r="J106" s="22"/>
      <c r="K106" s="22"/>
      <c r="L106" s="22"/>
      <c r="M106" s="22"/>
      <c r="N106" s="22"/>
      <c r="O106" s="22"/>
      <c r="P106" s="22"/>
      <c r="Q106" s="22"/>
      <c r="R106" s="22"/>
      <c r="S106" s="23"/>
      <c r="T106" s="23"/>
      <c r="U106" s="23"/>
      <c r="V106" s="23"/>
      <c r="W106" s="22"/>
      <c r="X106" s="22"/>
      <c r="Y106" s="22"/>
      <c r="Z106" s="22"/>
      <c r="AA106" s="22"/>
      <c r="AB106" s="22"/>
      <c r="AC106" s="22"/>
      <c r="AD106" s="22"/>
      <c r="AE106" s="22"/>
      <c r="AF106" s="22"/>
      <c r="AG106" s="22"/>
      <c r="AH106" s="19"/>
      <c r="AI106" s="19"/>
      <c r="AJ106" s="19"/>
      <c r="AK106" s="19"/>
      <c r="AL106" s="19"/>
      <c r="AM106" s="19"/>
      <c r="AN106" s="19"/>
      <c r="AO106" s="19"/>
      <c r="AP106" s="19"/>
      <c r="AQ106" s="19"/>
      <c r="AR106" s="19"/>
      <c r="AS106" s="19"/>
      <c r="AT106" s="19"/>
      <c r="AU106" s="19"/>
      <c r="AV106" s="19"/>
      <c r="AW106" s="19"/>
      <c r="AX106" s="19"/>
      <c r="AY106" s="19"/>
      <c r="AZ106" s="19"/>
      <c r="BA106" s="19"/>
      <c r="BB106" s="19"/>
      <c r="BC106" s="19"/>
      <c r="BD106" s="19"/>
      <c r="BE106" s="19"/>
      <c r="BF106" s="19"/>
      <c r="BG106" s="19"/>
      <c r="BH106" s="19"/>
      <c r="BI106" s="19"/>
      <c r="BJ106" s="19"/>
      <c r="BK106" s="19"/>
      <c r="BL106" s="19"/>
      <c r="BM106" s="19"/>
      <c r="BN106" s="19"/>
      <c r="BO106" s="19"/>
      <c r="BP106" s="19"/>
      <c r="BQ106" s="19"/>
      <c r="BR106" s="19"/>
      <c r="BS106" s="19"/>
      <c r="BT106" s="19"/>
      <c r="BU106" s="19"/>
      <c r="BV106" s="19"/>
      <c r="BW106" s="19"/>
      <c r="BX106" s="19"/>
      <c r="BY106" s="19"/>
      <c r="BZ106" s="19"/>
      <c r="CA106" s="19"/>
      <c r="CB106" s="19"/>
      <c r="CC106" s="19"/>
      <c r="CD106" s="19"/>
      <c r="CE106" s="19"/>
      <c r="CF106" s="19"/>
      <c r="CG106" s="19"/>
      <c r="CH106" s="19"/>
      <c r="CI106" s="19"/>
      <c r="CJ106" s="19"/>
      <c r="CK106" s="19"/>
      <c r="CL106" s="19"/>
      <c r="CM106" s="19"/>
      <c r="CN106" s="19"/>
      <c r="CO106" s="19"/>
      <c r="CP106" s="19"/>
      <c r="CQ106" s="19"/>
      <c r="CR106" s="19"/>
      <c r="CS106" s="19"/>
      <c r="CT106" s="19"/>
      <c r="CU106" s="19"/>
      <c r="CV106" s="19"/>
      <c r="CW106" s="19"/>
      <c r="CX106" s="19"/>
      <c r="CY106" s="19"/>
      <c r="CZ106" s="19"/>
      <c r="DA106" s="19"/>
      <c r="DB106" s="19"/>
      <c r="DC106" s="19"/>
      <c r="DD106" s="19"/>
      <c r="DE106" s="19"/>
      <c r="DF106" s="19"/>
      <c r="DG106" s="19"/>
      <c r="DH106" s="19"/>
      <c r="DI106" s="19"/>
      <c r="DJ106" s="19"/>
      <c r="DK106" s="19"/>
      <c r="DL106" s="19"/>
      <c r="DM106" s="19"/>
      <c r="DN106" s="19"/>
      <c r="DO106" s="19"/>
      <c r="DP106" s="19"/>
      <c r="DQ106" s="19"/>
      <c r="DR106" s="19"/>
      <c r="DS106" s="19"/>
      <c r="DT106" s="19"/>
      <c r="DU106" s="19"/>
      <c r="DV106" s="19"/>
      <c r="DW106" s="19"/>
      <c r="DX106" s="19"/>
      <c r="DY106" s="19"/>
      <c r="DZ106" s="19"/>
      <c r="EA106" s="19"/>
      <c r="EB106" s="19"/>
      <c r="EC106" s="19"/>
      <c r="ED106" s="19"/>
      <c r="EE106" s="19"/>
      <c r="EF106" s="19"/>
      <c r="EG106" s="19"/>
      <c r="EH106" s="19"/>
      <c r="EI106" s="19"/>
      <c r="EJ106" s="19"/>
      <c r="EK106" s="19"/>
      <c r="EL106" s="19"/>
      <c r="EM106" s="19"/>
      <c r="EN106" s="19"/>
      <c r="EO106" s="19"/>
      <c r="EP106" s="19"/>
      <c r="EQ106" s="19"/>
      <c r="ER106" s="19"/>
      <c r="ES106" s="19"/>
      <c r="ET106" s="19"/>
      <c r="EU106" s="19"/>
      <c r="EV106" s="19"/>
      <c r="EW106" s="19"/>
      <c r="EX106" s="19"/>
      <c r="EY106" s="19"/>
      <c r="EZ106" s="19"/>
      <c r="FA106" s="19"/>
      <c r="FB106" s="19"/>
      <c r="FC106" s="19"/>
      <c r="FD106" s="19"/>
      <c r="FE106" s="19"/>
      <c r="FF106" s="19"/>
      <c r="FG106" s="19"/>
      <c r="FH106" s="19"/>
      <c r="FI106" s="19"/>
      <c r="FJ106" s="19"/>
      <c r="FK106" s="19"/>
      <c r="FL106" s="19"/>
      <c r="FM106" s="19"/>
      <c r="FN106" s="19"/>
      <c r="FO106" s="19"/>
      <c r="FP106" s="19"/>
      <c r="FQ106" s="19"/>
      <c r="FR106" s="19"/>
      <c r="FS106" s="19"/>
      <c r="FT106" s="19"/>
    </row>
  </sheetData>
  <sheetProtection formatCells="0" formatColumns="0" formatRows="0" insertColumns="0" insertRows="0" insertHyperlinks="0" deleteColumns="0" deleteRows="0"/>
  <mergeCells count="60">
    <mergeCell ref="C1:AN2"/>
    <mergeCell ref="A1:B2"/>
    <mergeCell ref="AO1:AQ2"/>
    <mergeCell ref="A102:AH102"/>
    <mergeCell ref="A4:A6"/>
    <mergeCell ref="B4:B6"/>
    <mergeCell ref="C4:C6"/>
    <mergeCell ref="D4:D6"/>
    <mergeCell ref="E4:I4"/>
    <mergeCell ref="S4:S6"/>
    <mergeCell ref="J4:J6"/>
    <mergeCell ref="K4:K6"/>
    <mergeCell ref="L4:L6"/>
    <mergeCell ref="M4:M6"/>
    <mergeCell ref="N4:N6"/>
    <mergeCell ref="O4:O6"/>
    <mergeCell ref="S103:AH105"/>
    <mergeCell ref="A104:B104"/>
    <mergeCell ref="C104:F104"/>
    <mergeCell ref="G104:I104"/>
    <mergeCell ref="J104:K104"/>
    <mergeCell ref="A105:B105"/>
    <mergeCell ref="C105:F105"/>
    <mergeCell ref="G105:I105"/>
    <mergeCell ref="J105:K105"/>
    <mergeCell ref="A103:B103"/>
    <mergeCell ref="C103:F103"/>
    <mergeCell ref="G103:I103"/>
    <mergeCell ref="J103:K103"/>
    <mergeCell ref="L103:R105"/>
    <mergeCell ref="P4:P6"/>
    <mergeCell ref="Q4:Q6"/>
    <mergeCell ref="R4:R6"/>
    <mergeCell ref="AT5:AT6"/>
    <mergeCell ref="T5:Z5"/>
    <mergeCell ref="AA5:AC5"/>
    <mergeCell ref="AD5:AD6"/>
    <mergeCell ref="AF5:AF6"/>
    <mergeCell ref="AH5:AH6"/>
    <mergeCell ref="E5:E6"/>
    <mergeCell ref="F5:F6"/>
    <mergeCell ref="G5:G6"/>
    <mergeCell ref="H5:H6"/>
    <mergeCell ref="I5:I6"/>
    <mergeCell ref="AU5:AW5"/>
    <mergeCell ref="AX5:AY5"/>
    <mergeCell ref="T4:Z4"/>
    <mergeCell ref="AA4:AC4"/>
    <mergeCell ref="AP5:AP6"/>
    <mergeCell ref="AQ5:AQ6"/>
    <mergeCell ref="AR5:AR6"/>
    <mergeCell ref="AS5:AS6"/>
    <mergeCell ref="AK5:AK6"/>
    <mergeCell ref="AM5:AM6"/>
    <mergeCell ref="AN5:AN6"/>
    <mergeCell ref="AO5:AO6"/>
    <mergeCell ref="AD4:AK4"/>
    <mergeCell ref="AL4:AL6"/>
    <mergeCell ref="AM4:AP4"/>
    <mergeCell ref="AQ4:AY4"/>
  </mergeCells>
  <conditionalFormatting sqref="AK7:AK100">
    <cfRule type="containsText" dxfId="9" priority="26" operator="containsText" text="ALTO">
      <formula>NOT(ISERROR(SEARCH("ALTO",AK7)))</formula>
    </cfRule>
    <cfRule type="containsText" dxfId="8" priority="27" operator="containsText" text="MEDIO">
      <formula>NOT(ISERROR(SEARCH("MEDIO",AK7)))</formula>
    </cfRule>
    <cfRule type="containsText" dxfId="7" priority="28" operator="containsText" text="BAJO">
      <formula>NOT(ISERROR(SEARCH("BAJO",AK7)))</formula>
    </cfRule>
  </conditionalFormatting>
  <conditionalFormatting sqref="T7:T100">
    <cfRule type="containsText" dxfId="6" priority="11" operator="containsText" text="NO CLASIFICADA">
      <formula>NOT(ISERROR(SEARCH("NO CLASIFICADA",T7)))</formula>
    </cfRule>
    <cfRule type="containsText" dxfId="5" priority="12" operator="containsText" text="PÚBLICA">
      <formula>NOT(ISERROR(SEARCH("PÚBLICA",T7)))</formula>
    </cfRule>
    <cfRule type="containsText" dxfId="4" priority="13" operator="containsText" text="CLASIFICADA">
      <formula>NOT(ISERROR(SEARCH("CLASIFICADA",T7)))</formula>
    </cfRule>
    <cfRule type="containsText" dxfId="3" priority="14" operator="containsText" text="RESERVADA">
      <formula>NOT(ISERROR(SEARCH("RESERVADA",T7)))</formula>
    </cfRule>
  </conditionalFormatting>
  <hyperlinks>
    <hyperlink ref="AS9" r:id="rId1" display="alejandro.lopez@gobiernobogota.gov.co"/>
    <hyperlink ref="AL91" r:id="rId2"/>
    <hyperlink ref="AL33" r:id="rId3"/>
    <hyperlink ref="AL34" r:id="rId4"/>
    <hyperlink ref="AL35" r:id="rId5"/>
    <hyperlink ref="AL36" r:id="rId6"/>
    <hyperlink ref="AL37" r:id="rId7"/>
    <hyperlink ref="AL39" r:id="rId8"/>
    <hyperlink ref="AL40" r:id="rId9"/>
    <hyperlink ref="AL41" r:id="rId10"/>
    <hyperlink ref="AL42" r:id="rId11"/>
    <hyperlink ref="AL43" r:id="rId12"/>
    <hyperlink ref="AL44" r:id="rId13"/>
    <hyperlink ref="AL45" r:id="rId14"/>
    <hyperlink ref="AL46" r:id="rId15"/>
  </hyperlinks>
  <pageMargins left="0.39370078740157483" right="0.39370078740157483" top="0.39370078740157483" bottom="0.59055118110236227" header="0.31496062992125984" footer="0.31496062992125984"/>
  <pageSetup scale="40" orientation="landscape" r:id="rId16"/>
  <headerFooter>
    <oddFooter>&amp;CPág. &amp;P de &amp;N</oddFooter>
  </headerFooter>
  <drawing r:id="rId17"/>
  <legacyDrawing r:id="rId18"/>
  <extLst>
    <ext xmlns:x14="http://schemas.microsoft.com/office/spreadsheetml/2009/9/main" uri="{CCE6A557-97BC-4b89-ADB6-D9C93CAAB3DF}">
      <x14:dataValidations xmlns:xm="http://schemas.microsoft.com/office/excel/2006/main" count="14">
        <x14:dataValidation type="list" allowBlank="1" showInputMessage="1" showErrorMessage="1">
          <x14:formula1>
            <xm:f>Datos!$M$8:$M$11</xm:f>
          </x14:formula1>
          <xm:sqref>D7:D13</xm:sqref>
        </x14:dataValidation>
        <x14:dataValidation type="list" allowBlank="1" showInputMessage="1" showErrorMessage="1">
          <x14:formula1>
            <xm:f>Datos!$B$4:$B$6</xm:f>
          </x14:formula1>
          <xm:sqref>AH7:AH100 AF7:AF100 AD7:AD100</xm:sqref>
        </x14:dataValidation>
        <x14:dataValidation type="list" allowBlank="1" showInputMessage="1" showErrorMessage="1">
          <x14:formula1>
            <xm:f>Datos!$N$8:$N$15</xm:f>
          </x14:formula1>
          <xm:sqref>J7:J100</xm:sqref>
        </x14:dataValidation>
        <x14:dataValidation type="list" allowBlank="1" showInputMessage="1" showErrorMessage="1">
          <x14:formula1>
            <xm:f>Datos!$O$8:$O$9</xm:f>
          </x14:formula1>
          <xm:sqref>M7:M100</xm:sqref>
        </x14:dataValidation>
        <x14:dataValidation type="list" allowBlank="1" showInputMessage="1" showErrorMessage="1">
          <x14:formula1>
            <xm:f>Datos!$P$8:$P$11</xm:f>
          </x14:formula1>
          <xm:sqref>T7:T100</xm:sqref>
        </x14:dataValidation>
        <x14:dataValidation type="list" allowBlank="1" showInputMessage="1" showErrorMessage="1">
          <x14:formula1>
            <xm:f>Datos!$R$8:$R$17</xm:f>
          </x14:formula1>
          <xm:sqref>V7:V100</xm:sqref>
        </x14:dataValidation>
        <x14:dataValidation type="list" allowBlank="1" showInputMessage="1" showErrorMessage="1">
          <x14:formula1>
            <xm:f>Datos!$S$8:$S$9</xm:f>
          </x14:formula1>
          <xm:sqref>W7:W100</xm:sqref>
        </x14:dataValidation>
        <x14:dataValidation type="list" allowBlank="1" showInputMessage="1" showErrorMessage="1">
          <x14:formula1>
            <xm:f>Datos!$U$8:$U$10</xm:f>
          </x14:formula1>
          <xm:sqref>Y7:Y100</xm:sqref>
        </x14:dataValidation>
        <x14:dataValidation type="list" allowBlank="1" showInputMessage="1" showErrorMessage="1">
          <x14:formula1>
            <xm:f>Datos!$I$15:$I$16</xm:f>
          </x14:formula1>
          <xm:sqref>AA7:AB100 AM7:AM100</xm:sqref>
        </x14:dataValidation>
        <x14:dataValidation type="list" allowBlank="1" showInputMessage="1" showErrorMessage="1">
          <x14:formula1>
            <xm:f>Datos!$V$8:$V$10</xm:f>
          </x14:formula1>
          <xm:sqref>AC7:AC100</xm:sqref>
        </x14:dataValidation>
        <x14:dataValidation type="list" allowBlank="1" showInputMessage="1" showErrorMessage="1">
          <x14:formula1>
            <xm:f>Datos!$W$8:$W$11</xm:f>
          </x14:formula1>
          <xm:sqref>AN7:AN100</xm:sqref>
        </x14:dataValidation>
        <x14:dataValidation type="list" allowBlank="1" showInputMessage="1" showErrorMessage="1">
          <x14:formula1>
            <xm:f>Datos!$X$8:$X$13</xm:f>
          </x14:formula1>
          <xm:sqref>AO7:AO100</xm:sqref>
        </x14:dataValidation>
        <x14:dataValidation type="list" allowBlank="1" showInputMessage="1" showErrorMessage="1">
          <x14:formula1>
            <xm:f>Datos!$Q$8:$Q$11</xm:f>
          </x14:formula1>
          <xm:sqref>U7:U100</xm:sqref>
        </x14:dataValidation>
        <x14:dataValidation type="list" allowBlank="1" showInputMessage="1" showErrorMessage="1">
          <x14:formula1>
            <xm:f>Datos!$T$8:$T$12</xm:f>
          </x14:formula1>
          <xm:sqref>X7:X100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3:X47"/>
  <sheetViews>
    <sheetView topLeftCell="L1" zoomScale="90" zoomScaleNormal="90" workbookViewId="0">
      <selection activeCell="T12" sqref="T12"/>
    </sheetView>
  </sheetViews>
  <sheetFormatPr baseColWidth="10" defaultColWidth="11.42578125" defaultRowHeight="15"/>
  <cols>
    <col min="2" max="3" width="12" customWidth="1"/>
    <col min="14" max="14" width="19.7109375" bestFit="1" customWidth="1"/>
    <col min="15" max="15" width="17.7109375" bestFit="1" customWidth="1"/>
    <col min="16" max="16" width="22.28515625" bestFit="1" customWidth="1"/>
    <col min="17" max="17" width="16.5703125" customWidth="1"/>
    <col min="18" max="18" width="25.42578125" customWidth="1"/>
    <col min="20" max="20" width="38.42578125" customWidth="1"/>
  </cols>
  <sheetData>
    <row r="3" spans="2:24">
      <c r="B3" t="s">
        <v>128</v>
      </c>
      <c r="C3" t="s">
        <v>129</v>
      </c>
    </row>
    <row r="4" spans="2:24">
      <c r="B4" t="s">
        <v>125</v>
      </c>
      <c r="C4">
        <v>4</v>
      </c>
    </row>
    <row r="5" spans="2:24">
      <c r="B5" t="s">
        <v>126</v>
      </c>
      <c r="C5">
        <v>2</v>
      </c>
    </row>
    <row r="6" spans="2:24" ht="15.75" thickBot="1">
      <c r="B6" t="s">
        <v>127</v>
      </c>
      <c r="C6">
        <v>1</v>
      </c>
      <c r="E6" t="s">
        <v>130</v>
      </c>
    </row>
    <row r="7" spans="2:24">
      <c r="E7" t="s">
        <v>131</v>
      </c>
      <c r="F7" s="12">
        <v>4</v>
      </c>
      <c r="G7" s="5">
        <v>3</v>
      </c>
      <c r="H7" s="4">
        <v>2</v>
      </c>
      <c r="M7" s="38" t="s">
        <v>132</v>
      </c>
      <c r="N7" s="38" t="s">
        <v>133</v>
      </c>
      <c r="O7" t="s">
        <v>134</v>
      </c>
      <c r="P7" t="s">
        <v>135</v>
      </c>
      <c r="Q7" t="s">
        <v>44</v>
      </c>
      <c r="R7" t="s">
        <v>46</v>
      </c>
      <c r="S7" t="s">
        <v>136</v>
      </c>
      <c r="T7" t="s">
        <v>50</v>
      </c>
      <c r="U7" t="s">
        <v>52</v>
      </c>
      <c r="V7" t="s">
        <v>137</v>
      </c>
      <c r="W7" t="s">
        <v>138</v>
      </c>
      <c r="X7" t="s">
        <v>75</v>
      </c>
    </row>
    <row r="8" spans="2:24">
      <c r="B8" t="s">
        <v>139</v>
      </c>
      <c r="C8" t="s">
        <v>129</v>
      </c>
      <c r="E8" t="s">
        <v>140</v>
      </c>
      <c r="F8" s="8">
        <v>5</v>
      </c>
      <c r="G8" s="6">
        <v>4</v>
      </c>
      <c r="H8" s="7">
        <v>3</v>
      </c>
      <c r="M8" s="38" t="s">
        <v>141</v>
      </c>
      <c r="N8" s="38" t="s">
        <v>142</v>
      </c>
      <c r="O8" t="s">
        <v>143</v>
      </c>
      <c r="P8" t="s">
        <v>144</v>
      </c>
      <c r="Q8" t="s">
        <v>145</v>
      </c>
      <c r="R8" s="14" t="s">
        <v>145</v>
      </c>
      <c r="S8" t="s">
        <v>146</v>
      </c>
      <c r="T8" t="s">
        <v>145</v>
      </c>
      <c r="U8" t="s">
        <v>147</v>
      </c>
      <c r="V8" t="s">
        <v>148</v>
      </c>
      <c r="W8" t="s">
        <v>149</v>
      </c>
      <c r="X8" t="s">
        <v>150</v>
      </c>
    </row>
    <row r="9" spans="2:24" ht="30.75" thickBot="1">
      <c r="B9" t="s">
        <v>125</v>
      </c>
      <c r="C9">
        <v>1</v>
      </c>
      <c r="E9" t="s">
        <v>151</v>
      </c>
      <c r="F9" s="9">
        <v>6</v>
      </c>
      <c r="G9" s="10">
        <v>5</v>
      </c>
      <c r="H9" s="11">
        <v>4</v>
      </c>
      <c r="M9" s="38" t="s">
        <v>152</v>
      </c>
      <c r="N9" s="38" t="s">
        <v>153</v>
      </c>
      <c r="O9" t="s">
        <v>154</v>
      </c>
      <c r="P9" t="s">
        <v>155</v>
      </c>
      <c r="Q9" t="s">
        <v>156</v>
      </c>
      <c r="R9" s="14" t="s">
        <v>157</v>
      </c>
      <c r="S9" t="s">
        <v>158</v>
      </c>
      <c r="T9" s="39" t="s">
        <v>159</v>
      </c>
      <c r="U9" t="s">
        <v>160</v>
      </c>
      <c r="V9" t="s">
        <v>161</v>
      </c>
      <c r="W9" t="s">
        <v>162</v>
      </c>
      <c r="X9" t="s">
        <v>163</v>
      </c>
    </row>
    <row r="10" spans="2:24" ht="15.75">
      <c r="B10" t="s">
        <v>126</v>
      </c>
      <c r="C10">
        <v>2.5</v>
      </c>
      <c r="F10" t="s">
        <v>151</v>
      </c>
      <c r="G10" t="s">
        <v>140</v>
      </c>
      <c r="H10" t="s">
        <v>131</v>
      </c>
      <c r="I10" t="s">
        <v>164</v>
      </c>
      <c r="M10" s="38" t="s">
        <v>165</v>
      </c>
      <c r="N10" s="38" t="s">
        <v>166</v>
      </c>
      <c r="P10" t="s">
        <v>167</v>
      </c>
      <c r="Q10" t="s">
        <v>168</v>
      </c>
      <c r="R10" s="14" t="s">
        <v>169</v>
      </c>
      <c r="T10" s="39" t="s">
        <v>170</v>
      </c>
      <c r="U10" t="s">
        <v>158</v>
      </c>
      <c r="V10" t="s">
        <v>171</v>
      </c>
      <c r="W10" t="s">
        <v>172</v>
      </c>
      <c r="X10" t="s">
        <v>173</v>
      </c>
    </row>
    <row r="11" spans="2:24" ht="30">
      <c r="B11" t="s">
        <v>127</v>
      </c>
      <c r="C11">
        <v>3</v>
      </c>
      <c r="M11" s="38" t="s">
        <v>174</v>
      </c>
      <c r="N11" s="38" t="s">
        <v>175</v>
      </c>
      <c r="P11" t="s">
        <v>176</v>
      </c>
      <c r="Q11" t="s">
        <v>177</v>
      </c>
      <c r="R11" s="14" t="s">
        <v>178</v>
      </c>
      <c r="T11" s="39" t="s">
        <v>179</v>
      </c>
      <c r="W11" t="s">
        <v>180</v>
      </c>
      <c r="X11" t="s">
        <v>181</v>
      </c>
    </row>
    <row r="12" spans="2:24" ht="135">
      <c r="M12" s="38"/>
      <c r="N12" s="38" t="s">
        <v>182</v>
      </c>
      <c r="Q12" t="s">
        <v>183</v>
      </c>
      <c r="R12" s="14" t="s">
        <v>184</v>
      </c>
      <c r="T12" s="39" t="s">
        <v>185</v>
      </c>
      <c r="X12" t="s">
        <v>186</v>
      </c>
    </row>
    <row r="13" spans="2:24" ht="45">
      <c r="B13" t="s">
        <v>187</v>
      </c>
      <c r="C13" t="s">
        <v>188</v>
      </c>
      <c r="D13" t="s">
        <v>129</v>
      </c>
      <c r="J13" t="s">
        <v>189</v>
      </c>
      <c r="L13" t="s">
        <v>75</v>
      </c>
      <c r="M13" s="38"/>
      <c r="N13" s="38" t="s">
        <v>190</v>
      </c>
      <c r="R13" s="14" t="s">
        <v>191</v>
      </c>
      <c r="T13" s="39"/>
      <c r="X13" t="s">
        <v>192</v>
      </c>
    </row>
    <row r="14" spans="2:24" ht="30">
      <c r="B14" t="s">
        <v>193</v>
      </c>
      <c r="C14" t="s">
        <v>125</v>
      </c>
      <c r="D14">
        <v>1</v>
      </c>
      <c r="J14" t="s">
        <v>149</v>
      </c>
      <c r="L14" t="s">
        <v>194</v>
      </c>
      <c r="M14" s="38"/>
      <c r="N14" s="38" t="s">
        <v>195</v>
      </c>
      <c r="R14" s="14" t="s">
        <v>196</v>
      </c>
    </row>
    <row r="15" spans="2:24" ht="30">
      <c r="B15" t="s">
        <v>155</v>
      </c>
      <c r="C15" t="s">
        <v>126</v>
      </c>
      <c r="D15">
        <v>2</v>
      </c>
      <c r="I15" t="s">
        <v>197</v>
      </c>
      <c r="J15" t="s">
        <v>162</v>
      </c>
      <c r="L15" t="s">
        <v>198</v>
      </c>
      <c r="M15" s="38"/>
      <c r="N15" s="38" t="s">
        <v>199</v>
      </c>
      <c r="R15" s="14" t="s">
        <v>200</v>
      </c>
    </row>
    <row r="16" spans="2:24" ht="45">
      <c r="B16" t="s">
        <v>144</v>
      </c>
      <c r="C16" t="s">
        <v>127</v>
      </c>
      <c r="D16">
        <v>3</v>
      </c>
      <c r="I16" t="s">
        <v>201</v>
      </c>
      <c r="L16" t="s">
        <v>202</v>
      </c>
      <c r="R16" s="14" t="s">
        <v>203</v>
      </c>
    </row>
    <row r="17" spans="2:18">
      <c r="B17" t="s">
        <v>204</v>
      </c>
      <c r="L17" t="s">
        <v>205</v>
      </c>
      <c r="R17" s="14" t="s">
        <v>206</v>
      </c>
    </row>
    <row r="18" spans="2:18">
      <c r="B18" t="s">
        <v>167</v>
      </c>
    </row>
    <row r="20" spans="2:18">
      <c r="C20" t="s">
        <v>207</v>
      </c>
    </row>
    <row r="22" spans="2:18">
      <c r="G22" s="13"/>
    </row>
    <row r="26" spans="2:18">
      <c r="B26" t="s">
        <v>44</v>
      </c>
    </row>
    <row r="27" spans="2:18">
      <c r="B27" t="s">
        <v>145</v>
      </c>
    </row>
    <row r="28" spans="2:18">
      <c r="B28" t="s">
        <v>156</v>
      </c>
    </row>
    <row r="29" spans="2:18">
      <c r="B29" t="s">
        <v>168</v>
      </c>
    </row>
    <row r="30" spans="2:18">
      <c r="B30" t="s">
        <v>177</v>
      </c>
    </row>
    <row r="32" spans="2:18">
      <c r="B32" t="s">
        <v>46</v>
      </c>
    </row>
    <row r="33" spans="2:2">
      <c r="B33" t="s">
        <v>145</v>
      </c>
    </row>
    <row r="34" spans="2:2">
      <c r="B34" t="s">
        <v>157</v>
      </c>
    </row>
    <row r="35" spans="2:2">
      <c r="B35" t="s">
        <v>169</v>
      </c>
    </row>
    <row r="36" spans="2:2">
      <c r="B36" t="s">
        <v>178</v>
      </c>
    </row>
    <row r="37" spans="2:2">
      <c r="B37" t="s">
        <v>184</v>
      </c>
    </row>
    <row r="38" spans="2:2">
      <c r="B38" t="s">
        <v>191</v>
      </c>
    </row>
    <row r="39" spans="2:2">
      <c r="B39" t="s">
        <v>196</v>
      </c>
    </row>
    <row r="40" spans="2:2">
      <c r="B40" t="s">
        <v>200</v>
      </c>
    </row>
    <row r="41" spans="2:2">
      <c r="B41" t="s">
        <v>203</v>
      </c>
    </row>
    <row r="42" spans="2:2">
      <c r="B42" t="s">
        <v>206</v>
      </c>
    </row>
    <row r="44" spans="2:2">
      <c r="B44" t="s">
        <v>52</v>
      </c>
    </row>
    <row r="45" spans="2:2">
      <c r="B45" t="s">
        <v>147</v>
      </c>
    </row>
    <row r="46" spans="2:2">
      <c r="B46" t="s">
        <v>160</v>
      </c>
    </row>
    <row r="47" spans="2:2">
      <c r="B47" t="s">
        <v>158</v>
      </c>
    </row>
  </sheetData>
  <pageMargins left="0.7" right="0.7" top="0.75" bottom="0.75" header="0.3" footer="0.3"/>
  <tableParts count="3">
    <tablePart r:id="rId1"/>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B2:G12"/>
  <sheetViews>
    <sheetView workbookViewId="0">
      <selection activeCell="B9" sqref="B9"/>
    </sheetView>
  </sheetViews>
  <sheetFormatPr baseColWidth="10" defaultColWidth="11.42578125" defaultRowHeight="15"/>
  <cols>
    <col min="3" max="3" width="18.5703125" customWidth="1"/>
    <col min="4" max="4" width="17.7109375" customWidth="1"/>
    <col min="5" max="5" width="15.7109375" customWidth="1"/>
    <col min="6" max="6" width="18.28515625" customWidth="1"/>
    <col min="7" max="7" width="19.28515625" customWidth="1"/>
  </cols>
  <sheetData>
    <row r="2" spans="2:7" ht="25.5">
      <c r="B2" s="2" t="s">
        <v>8</v>
      </c>
      <c r="C2" s="2" t="s">
        <v>208</v>
      </c>
      <c r="D2" s="2" t="s">
        <v>209</v>
      </c>
      <c r="E2" s="2" t="s">
        <v>210</v>
      </c>
      <c r="F2" s="2" t="s">
        <v>211</v>
      </c>
      <c r="G2" s="2" t="s">
        <v>212</v>
      </c>
    </row>
    <row r="3" spans="2:7" ht="25.5">
      <c r="B3" s="1" t="s">
        <v>213</v>
      </c>
      <c r="C3" s="1" t="s">
        <v>214</v>
      </c>
      <c r="D3" s="1" t="s">
        <v>215</v>
      </c>
      <c r="E3" s="1" t="s">
        <v>216</v>
      </c>
      <c r="F3" s="1" t="s">
        <v>217</v>
      </c>
      <c r="G3" s="1" t="s">
        <v>218</v>
      </c>
    </row>
    <row r="4" spans="2:7" ht="25.5">
      <c r="B4" s="1" t="s">
        <v>219</v>
      </c>
      <c r="C4" s="1" t="s">
        <v>13</v>
      </c>
      <c r="D4" s="1" t="s">
        <v>220</v>
      </c>
      <c r="E4" s="1" t="s">
        <v>221</v>
      </c>
      <c r="F4" s="1" t="s">
        <v>222</v>
      </c>
      <c r="G4" s="1" t="s">
        <v>223</v>
      </c>
    </row>
    <row r="5" spans="2:7" ht="25.5">
      <c r="B5" s="1" t="s">
        <v>224</v>
      </c>
      <c r="C5" s="1" t="s">
        <v>225</v>
      </c>
      <c r="D5" s="1" t="s">
        <v>226</v>
      </c>
      <c r="E5" s="1" t="s">
        <v>227</v>
      </c>
      <c r="F5" s="1" t="s">
        <v>228</v>
      </c>
      <c r="G5" s="1" t="s">
        <v>229</v>
      </c>
    </row>
    <row r="6" spans="2:7" ht="25.5">
      <c r="B6" s="1"/>
      <c r="D6" s="1" t="s">
        <v>230</v>
      </c>
      <c r="E6" s="1" t="s">
        <v>231</v>
      </c>
      <c r="F6" s="1" t="s">
        <v>175</v>
      </c>
      <c r="G6" s="1"/>
    </row>
    <row r="7" spans="2:7" ht="25.5">
      <c r="B7" s="1"/>
      <c r="C7" s="1"/>
      <c r="D7" s="1" t="s">
        <v>232</v>
      </c>
      <c r="E7" s="1" t="s">
        <v>227</v>
      </c>
      <c r="F7" s="1"/>
      <c r="G7" s="1"/>
    </row>
    <row r="8" spans="2:7">
      <c r="B8" s="1"/>
      <c r="C8" s="1"/>
      <c r="D8" s="1" t="s">
        <v>233</v>
      </c>
      <c r="E8" s="1" t="s">
        <v>234</v>
      </c>
      <c r="F8" s="1"/>
      <c r="G8" s="1"/>
    </row>
    <row r="9" spans="2:7">
      <c r="B9" s="1"/>
      <c r="C9" s="1"/>
      <c r="D9" s="1" t="s">
        <v>235</v>
      </c>
      <c r="E9" s="1"/>
      <c r="F9" s="1"/>
      <c r="G9" s="1"/>
    </row>
    <row r="10" spans="2:7" ht="25.5">
      <c r="B10" s="1"/>
      <c r="C10" s="1"/>
      <c r="D10" s="1" t="s">
        <v>236</v>
      </c>
      <c r="E10" s="1"/>
      <c r="F10" s="1"/>
      <c r="G10" s="1"/>
    </row>
    <row r="11" spans="2:7">
      <c r="B11" s="1"/>
      <c r="C11" s="1"/>
      <c r="D11" s="1"/>
      <c r="E11" s="1"/>
      <c r="F11" s="1"/>
      <c r="G11" s="1"/>
    </row>
    <row r="12" spans="2:7">
      <c r="B12" s="1"/>
      <c r="C12" s="1"/>
      <c r="D12" s="1"/>
      <c r="E12" s="1"/>
      <c r="F12" s="1"/>
      <c r="G12"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INSTRUCCIONES</vt:lpstr>
      <vt:lpstr>ACTIVOS DE INFORMACION</vt:lpstr>
      <vt:lpstr>Datos</vt:lpstr>
      <vt:lpstr>Hoja1</vt:lpstr>
      <vt:lpstr>'ACTIVOS DE INFORMACION'!Área_de_impresión</vt:lpstr>
      <vt:lpstr>'ACTIVOS DE INFORMACION'!Títulos_a_imprimir</vt:lpstr>
      <vt:lpstr>Valoracion</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Yuli Andrea Parra Amaya</dc:creator>
  <cp:keywords/>
  <dc:description/>
  <cp:lastModifiedBy>Administrador</cp:lastModifiedBy>
  <cp:revision/>
  <cp:lastPrinted>2022-05-13T20:02:50Z</cp:lastPrinted>
  <dcterms:created xsi:type="dcterms:W3CDTF">2017-08-30T20:27:48Z</dcterms:created>
  <dcterms:modified xsi:type="dcterms:W3CDTF">2022-05-18T16:57:44Z</dcterms:modified>
  <cp:category/>
  <cp:contentStatus/>
</cp:coreProperties>
</file>